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 activeTab="1"/>
  </bookViews>
  <sheets>
    <sheet name="Пояснительная записка" sheetId="1" r:id="rId1"/>
    <sheet name="График оценочных процедур" sheetId="2" r:id="rId2"/>
  </sheets>
  <calcPr calcId="124519"/>
</workbook>
</file>

<file path=xl/calcChain.xml><?xml version="1.0" encoding="utf-8"?>
<calcChain xmlns="http://schemas.openxmlformats.org/spreadsheetml/2006/main">
  <c r="V78" i="2"/>
  <c r="W78" s="1"/>
  <c r="V77"/>
  <c r="W77" s="1"/>
  <c r="V76"/>
  <c r="W76" s="1"/>
  <c r="V75"/>
  <c r="W75" s="1"/>
  <c r="W74"/>
  <c r="W73"/>
  <c r="V73"/>
  <c r="W72"/>
  <c r="V72"/>
  <c r="W67"/>
  <c r="V67"/>
  <c r="W66"/>
  <c r="V66"/>
  <c r="W65"/>
  <c r="V65"/>
  <c r="W64"/>
  <c r="V64"/>
  <c r="W63"/>
  <c r="V63"/>
  <c r="W62"/>
  <c r="V62"/>
  <c r="W61"/>
  <c r="V61"/>
  <c r="W56"/>
  <c r="V56"/>
  <c r="W55"/>
  <c r="V55"/>
  <c r="W54"/>
  <c r="V54"/>
  <c r="W53"/>
  <c r="V53"/>
  <c r="W52"/>
  <c r="V52"/>
  <c r="W51"/>
  <c r="V51"/>
  <c r="W50"/>
  <c r="V50"/>
  <c r="W45"/>
  <c r="V45"/>
  <c r="W44"/>
  <c r="V44"/>
  <c r="W43"/>
  <c r="V43"/>
  <c r="W38"/>
  <c r="V38"/>
  <c r="W37"/>
  <c r="V37"/>
  <c r="W36"/>
  <c r="V36"/>
  <c r="W35"/>
  <c r="V35"/>
  <c r="W34"/>
  <c r="V34"/>
  <c r="W29"/>
  <c r="V29"/>
  <c r="W28"/>
  <c r="V28"/>
  <c r="W27"/>
  <c r="V27"/>
  <c r="V22"/>
  <c r="U22"/>
  <c r="W22" s="1"/>
  <c r="V21"/>
  <c r="U21"/>
  <c r="W21" s="1"/>
  <c r="V20"/>
  <c r="U20"/>
  <c r="W20" s="1"/>
  <c r="W15"/>
  <c r="V15"/>
  <c r="U15"/>
  <c r="W14"/>
  <c r="V14"/>
  <c r="U14"/>
  <c r="V13"/>
  <c r="U13"/>
  <c r="W13" s="1"/>
</calcChain>
</file>

<file path=xl/sharedStrings.xml><?xml version="1.0" encoding="utf-8"?>
<sst xmlns="http://schemas.openxmlformats.org/spreadsheetml/2006/main" count="311" uniqueCount="83">
  <si>
    <t>Сопроводительное письмо к 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</si>
  <si>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единый график оценочных процедур на 1 полугодие 2026-2027 учебный год.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</si>
  <si>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</t>
    </r>
    <r>
      <rPr>
        <sz val="14"/>
        <color theme="1"/>
        <rFont val="Times New Roman"/>
      </rPr>
      <t>Содержание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</si>
  <si>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Приложение 1 к приказу</t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</si>
  <si>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График оценочных процедурсодержит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</si>
  <si>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</si>
  <si>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</si>
  <si>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</si>
  <si>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t xml:space="preserve">График оценочных процедур </t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</si>
  <si>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</si>
  <si>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</si>
  <si>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</si>
  <si>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</si>
  <si>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t>НП</t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</si>
  <si>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 График содержит следующие заполняемые поля в левой и центральной частях таблицы:</t>
    </r>
  </si>
  <si>
    <t>г. Тавда</t>
  </si>
  <si>
    <t>Определение оценочных процедур (ОП):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</si>
  <si>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</si>
  <si>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t>ОО</t>
  </si>
  <si>
    <t>МКОУ ООШ с. Городище</t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</si>
  <si>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</si>
  <si>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</si>
  <si>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</si>
  <si>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</si>
  <si>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</si>
  <si>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 график содержит следующие поля со справочной информацией:</t>
    </r>
  </si>
  <si>
    <t>Федеральные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</si>
  <si>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 xml:space="preserve">Список некоторых пунктов рекомендаций Федеральной службы по надзору в сфере образования и науки:                                                                                                                                                              -проводить оценочные процедуры по каждому учебному предмету в одной параллели классов не чаще 1 раза в 2,5 недели,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году;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расписании;
</t>
    </r>
  </si>
  <si>
    <t>Утверждено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</si>
  <si>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</si>
  <si>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t>Положения Рекомендаций Рособрнадзора:</t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</si>
  <si>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сокращений, используемых при работе с графиком ОП:</t>
    </r>
  </si>
  <si>
    <t>ДКР - диагностические контрольные работы</t>
  </si>
  <si>
    <t>Региональныен</t>
  </si>
  <si>
    <t>ВПР- всероссийские проверочные работы</t>
  </si>
  <si>
    <t>К/р - контрольная работа</t>
  </si>
  <si>
    <t>К/дик - контрольный диктант</t>
  </si>
  <si>
    <t>Приказ №</t>
  </si>
  <si>
    <t>Пров.раб - проверочная работа</t>
  </si>
  <si>
    <t>Дикт - диктант</t>
  </si>
  <si>
    <t>Приказ об изменениях</t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</si>
  <si>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Сформированный график  размещается не позднее чем через 2 недели после начала учебного года, четверти  на  сайте МКОУ ООШ с. Городище на главной странице подраздела «Документы» раздела «Сведения об образовательной организации» в виде электронного документа.</t>
    </r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</si>
  <si>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</si>
  <si>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</si>
  <si>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</si>
  <si>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Период (полугодие, год)</t>
  </si>
  <si>
    <t>1 полугодие</t>
  </si>
  <si>
    <t>2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</si>
  <si>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</si>
  <si>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</si>
  <si>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</si>
  <si>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</si>
  <si>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</si>
  <si>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</si>
  <si>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</si>
  <si>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</si>
  <si>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</si>
  <si>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</si>
  <si>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</si>
  <si>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неделя</t>
  </si>
  <si>
    <t>Оценочные 
процедуры ОО</t>
  </si>
  <si>
    <t>Русский язык</t>
  </si>
  <si>
    <t>КР</t>
  </si>
  <si>
    <t>К/дик</t>
  </si>
  <si>
    <t>Математика</t>
  </si>
  <si>
    <t>Литературное чтение</t>
  </si>
  <si>
    <t>3 класс</t>
  </si>
  <si>
    <t>4 класс</t>
  </si>
  <si>
    <t>5 класс</t>
  </si>
  <si>
    <t>История</t>
  </si>
  <si>
    <t>География</t>
  </si>
  <si>
    <t>Биология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</si>
  <si>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</si>
  <si>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</si>
  <si>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</si>
  <si>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</si>
  <si>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</si>
  <si>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</si>
  <si>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</si>
  <si>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</si>
  <si>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</si>
  <si>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9 класс</t>
  </si>
  <si>
    <t>278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</si>
</sst>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color rgb="FF000000"/>
      <name val="Arial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4"/>
      <color theme="1"/>
      <name val="Noto Sans Symbols"/>
    </font>
    <font>
      <sz val="11"/>
      <color theme="1"/>
      <name val="Calibri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11"/>
      <name val="Arial"/>
    </font>
    <font>
      <sz val="7"/>
      <color theme="1"/>
      <name val="Times New Roman"/>
    </font>
    <font>
      <sz val="10"/>
      <color rgb="FF000000"/>
      <name val="Times New Roman"/>
    </font>
    <font>
      <sz val="20"/>
      <color rgb="FF000000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4"/>
      <color theme="1"/>
      <name val="Symbo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shrinkToFit="1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9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10" fillId="0" borderId="0" xfId="0" applyFont="1"/>
    <xf numFmtId="49" fontId="11" fillId="0" borderId="2" xfId="0" applyNumberFormat="1" applyFont="1" applyBorder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49" fontId="10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0" fontId="10" fillId="0" borderId="14" xfId="0" applyFont="1" applyBorder="1"/>
    <xf numFmtId="0" fontId="6" fillId="0" borderId="14" xfId="0" applyFont="1" applyBorder="1"/>
    <xf numFmtId="0" fontId="10" fillId="0" borderId="0" xfId="0" applyFont="1" applyAlignment="1">
      <alignment vertical="center"/>
    </xf>
    <xf numFmtId="0" fontId="16" fillId="5" borderId="16" xfId="0" applyFont="1" applyFill="1" applyBorder="1" applyAlignment="1">
      <alignment horizontal="center" vertical="center" wrapText="1"/>
    </xf>
    <xf numFmtId="0" fontId="10" fillId="5" borderId="16" xfId="0" applyFont="1" applyFill="1" applyBorder="1"/>
    <xf numFmtId="0" fontId="10" fillId="0" borderId="0" xfId="0" applyFont="1" applyAlignment="1">
      <alignment wrapText="1"/>
    </xf>
    <xf numFmtId="0" fontId="16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0" fillId="4" borderId="1" xfId="0" applyFont="1" applyFill="1" applyBorder="1"/>
    <xf numFmtId="0" fontId="10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5" borderId="16" xfId="0" applyFont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6" fillId="6" borderId="8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0" fontId="10" fillId="0" borderId="1" xfId="0" applyNumberFormat="1" applyFont="1" applyBorder="1"/>
    <xf numFmtId="0" fontId="16" fillId="6" borderId="1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/>
    </xf>
    <xf numFmtId="0" fontId="10" fillId="0" borderId="12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6" fillId="6" borderId="3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14" fillId="0" borderId="12" xfId="0" applyFont="1" applyBorder="1"/>
    <xf numFmtId="0" fontId="17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textRotation="90" wrapText="1"/>
    </xf>
    <xf numFmtId="0" fontId="14" fillId="0" borderId="17" xfId="0" applyFont="1" applyBorder="1"/>
    <xf numFmtId="0" fontId="14" fillId="0" borderId="18" xfId="0" applyFont="1" applyBorder="1"/>
    <xf numFmtId="0" fontId="9" fillId="0" borderId="9" xfId="0" applyFont="1" applyBorder="1" applyAlignment="1">
      <alignment horizontal="center" vertical="center" textRotation="90" wrapText="1"/>
    </xf>
    <xf numFmtId="0" fontId="17" fillId="6" borderId="3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13" xfId="0" applyFont="1" applyBorder="1"/>
    <xf numFmtId="0" fontId="14" fillId="0" borderId="2" xfId="0" applyFont="1" applyBorder="1"/>
    <xf numFmtId="0" fontId="16" fillId="5" borderId="9" xfId="0" applyFont="1" applyFill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0" borderId="14" xfId="0" applyFont="1" applyBorder="1"/>
    <xf numFmtId="0" fontId="10" fillId="5" borderId="15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textRotation="90" wrapText="1"/>
    </xf>
    <xf numFmtId="0" fontId="9" fillId="0" borderId="9" xfId="0" applyFont="1" applyBorder="1" applyAlignment="1">
      <alignment horizontal="center" textRotation="90" wrapText="1"/>
    </xf>
    <xf numFmtId="0" fontId="10" fillId="0" borderId="3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Font="1" applyAlignment="1"/>
    <xf numFmtId="49" fontId="15" fillId="0" borderId="5" xfId="0" applyNumberFormat="1" applyFont="1" applyBorder="1" applyAlignment="1">
      <alignment horizontal="left" vertical="center" wrapText="1"/>
    </xf>
    <xf numFmtId="0" fontId="14" fillId="0" borderId="10" xfId="0" applyFont="1" applyBorder="1"/>
    <xf numFmtId="0" fontId="14" fillId="0" borderId="11" xfId="0" applyFont="1" applyBorder="1"/>
    <xf numFmtId="0" fontId="9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0"/>
  <sheetViews>
    <sheetView workbookViewId="0"/>
  </sheetViews>
  <sheetFormatPr defaultColWidth="12.59765625" defaultRowHeight="15" customHeight="1"/>
  <cols>
    <col min="1" max="1" width="108" customWidth="1"/>
    <col min="2" max="11" width="7.59765625" customWidth="1"/>
  </cols>
  <sheetData>
    <row r="1" spans="1:11" ht="20.399999999999999">
      <c r="A1" s="1" t="s">
        <v>0</v>
      </c>
    </row>
    <row r="2" spans="1:11" ht="18">
      <c r="A2" s="2"/>
    </row>
    <row r="3" spans="1:11" ht="138.75" customHeight="1">
      <c r="A3" s="3" t="s">
        <v>1</v>
      </c>
    </row>
    <row r="4" spans="1:11" ht="18">
      <c r="A4" s="3" t="s">
        <v>2</v>
      </c>
    </row>
    <row r="5" spans="1:11" ht="31.5" customHeight="1">
      <c r="A5" s="3" t="s">
        <v>4</v>
      </c>
    </row>
    <row r="6" spans="1:11" ht="28.5" customHeight="1">
      <c r="A6" s="5" t="s">
        <v>5</v>
      </c>
    </row>
    <row r="7" spans="1:11" ht="19.5" customHeight="1">
      <c r="A7" s="5" t="s">
        <v>6</v>
      </c>
    </row>
    <row r="8" spans="1:11" ht="26.25" customHeight="1">
      <c r="A8" s="8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25.5" customHeight="1">
      <c r="A9" s="8" t="s">
        <v>9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9" customHeight="1">
      <c r="A10" s="8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6.75" customHeight="1">
      <c r="A11" s="8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8">
      <c r="A12" s="8" t="s">
        <v>12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18">
      <c r="A13" s="14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8">
      <c r="A14" s="8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8">
      <c r="A15" s="8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8">
      <c r="A16" s="8" t="s">
        <v>21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8">
      <c r="A17" s="8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8">
      <c r="A18" s="8" t="s">
        <v>24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8">
      <c r="A19" s="14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80">
      <c r="A20" s="26" t="s">
        <v>27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5.75" customHeight="1">
      <c r="A21" s="8" t="s">
        <v>29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15.7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15.75" customHeight="1">
      <c r="A23" s="5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15.75" customHeight="1">
      <c r="A24" s="3" t="s">
        <v>32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15.75" customHeight="1">
      <c r="A25" s="3" t="s">
        <v>34</v>
      </c>
    </row>
    <row r="26" spans="1:11" ht="15.75" customHeight="1">
      <c r="A26" s="3" t="s">
        <v>35</v>
      </c>
    </row>
    <row r="27" spans="1:11" ht="15.75" customHeight="1">
      <c r="A27" s="3" t="s">
        <v>36</v>
      </c>
    </row>
    <row r="28" spans="1:11" ht="15.75" customHeight="1">
      <c r="A28" s="3" t="s">
        <v>38</v>
      </c>
    </row>
    <row r="29" spans="1:11" ht="15.75" customHeight="1">
      <c r="A29" s="3" t="s">
        <v>39</v>
      </c>
    </row>
    <row r="30" spans="1:11" ht="15.75" customHeight="1">
      <c r="A30" s="3" t="s">
        <v>41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tabSelected="1" workbookViewId="0">
      <selection activeCell="X5" sqref="X5"/>
    </sheetView>
  </sheetViews>
  <sheetFormatPr defaultColWidth="12.59765625" defaultRowHeight="15" customHeight="1"/>
  <cols>
    <col min="1" max="1" width="10.09765625" customWidth="1"/>
    <col min="2" max="2" width="14.19921875" customWidth="1"/>
    <col min="3" max="3" width="9" customWidth="1"/>
    <col min="4" max="5" width="8.19921875" customWidth="1"/>
    <col min="6" max="6" width="3.69921875" customWidth="1"/>
    <col min="7" max="7" width="2.8984375" customWidth="1"/>
    <col min="8" max="9" width="3.69921875" customWidth="1"/>
    <col min="10" max="10" width="5.09765625" customWidth="1"/>
    <col min="11" max="20" width="3.69921875" customWidth="1"/>
    <col min="21" max="21" width="5.8984375" customWidth="1"/>
    <col min="22" max="22" width="5.19921875" customWidth="1"/>
    <col min="23" max="23" width="6.5" customWidth="1"/>
    <col min="24" max="24" width="11.3984375" customWidth="1"/>
    <col min="25" max="26" width="8" customWidth="1"/>
  </cols>
  <sheetData>
    <row r="1" spans="1:26" ht="63" customHeight="1">
      <c r="A1" s="4" t="s">
        <v>3</v>
      </c>
      <c r="B1" s="4"/>
      <c r="C1" s="6"/>
      <c r="D1" s="7"/>
      <c r="E1" s="7"/>
      <c r="F1" s="7"/>
      <c r="G1" s="4"/>
      <c r="H1" s="4"/>
      <c r="I1" s="10"/>
      <c r="J1" s="10"/>
      <c r="K1" s="10"/>
      <c r="L1" s="11" t="s">
        <v>8</v>
      </c>
      <c r="M1" s="10"/>
      <c r="N1" s="10"/>
      <c r="O1" s="10"/>
      <c r="P1" s="10"/>
      <c r="Q1" s="10"/>
      <c r="R1" s="10"/>
      <c r="S1" s="10"/>
      <c r="T1" s="10"/>
      <c r="U1" s="12"/>
      <c r="V1" s="12"/>
      <c r="W1" s="12"/>
      <c r="X1" s="10"/>
      <c r="Y1" s="10"/>
      <c r="Z1" s="10"/>
    </row>
    <row r="2" spans="1:26" ht="21.75" customHeight="1">
      <c r="A2" s="13" t="s">
        <v>13</v>
      </c>
      <c r="B2" s="6" t="s">
        <v>15</v>
      </c>
      <c r="C2" s="15"/>
      <c r="D2" s="16"/>
      <c r="E2" s="17"/>
      <c r="F2" s="4"/>
      <c r="G2" s="18" t="s">
        <v>16</v>
      </c>
      <c r="H2" s="4"/>
      <c r="I2" s="19"/>
      <c r="J2" s="19"/>
      <c r="K2" s="19"/>
      <c r="L2" s="17"/>
      <c r="M2" s="19"/>
      <c r="N2" s="19"/>
      <c r="O2" s="19"/>
      <c r="P2" s="19"/>
      <c r="Q2" s="19"/>
      <c r="R2" s="19"/>
      <c r="S2" s="19"/>
      <c r="T2" s="19"/>
      <c r="U2" s="20"/>
      <c r="V2" s="20"/>
      <c r="W2" s="20"/>
      <c r="X2" s="17"/>
      <c r="Y2" s="17"/>
      <c r="Z2" s="17"/>
    </row>
    <row r="3" spans="1:26" ht="57" customHeight="1">
      <c r="A3" s="13" t="s">
        <v>18</v>
      </c>
      <c r="B3" s="21" t="s">
        <v>19</v>
      </c>
      <c r="C3" s="17"/>
      <c r="D3" s="16"/>
      <c r="E3" s="22"/>
      <c r="F3" s="22"/>
      <c r="G3" s="89" t="s">
        <v>22</v>
      </c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23" t="s">
        <v>26</v>
      </c>
      <c r="V3" s="24"/>
      <c r="W3" s="17"/>
      <c r="X3" s="17"/>
      <c r="Y3" s="25"/>
      <c r="Z3" s="17"/>
    </row>
    <row r="4" spans="1:26" ht="28.2" customHeight="1">
      <c r="A4" s="17"/>
      <c r="B4" s="90" t="s">
        <v>28</v>
      </c>
      <c r="C4" s="91"/>
      <c r="D4" s="17"/>
      <c r="E4" s="17"/>
      <c r="F4" s="27"/>
      <c r="G4" s="28" t="s">
        <v>30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 t="s">
        <v>33</v>
      </c>
      <c r="V4" s="17"/>
      <c r="W4" s="17"/>
      <c r="X4" s="17"/>
      <c r="Y4" s="25"/>
      <c r="Z4" s="17"/>
    </row>
    <row r="5" spans="1:26" ht="42.75" customHeight="1">
      <c r="A5" s="31" t="s">
        <v>37</v>
      </c>
      <c r="B5" s="13" t="s">
        <v>82</v>
      </c>
      <c r="C5" s="32" t="s">
        <v>40</v>
      </c>
      <c r="D5" s="33"/>
      <c r="E5" s="17"/>
      <c r="F5" s="27"/>
      <c r="G5" s="92" t="s">
        <v>42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77"/>
      <c r="U5" s="34" t="s">
        <v>18</v>
      </c>
      <c r="V5" s="17"/>
      <c r="W5" s="17"/>
      <c r="X5" s="17"/>
      <c r="Y5" s="25"/>
      <c r="Z5" s="17"/>
    </row>
    <row r="6" spans="1:26" ht="35.25" customHeight="1">
      <c r="A6" s="35" t="s">
        <v>43</v>
      </c>
      <c r="B6" s="36">
        <v>46279</v>
      </c>
      <c r="C6" s="32" t="s">
        <v>44</v>
      </c>
      <c r="D6" s="37"/>
      <c r="E6" s="38"/>
      <c r="F6" s="27"/>
      <c r="G6" s="93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4"/>
      <c r="U6" s="17"/>
      <c r="V6" s="17"/>
      <c r="W6" s="17"/>
      <c r="X6" s="17"/>
      <c r="Y6" s="17"/>
      <c r="Z6" s="17"/>
    </row>
    <row r="7" spans="1:26" ht="26.25" customHeight="1">
      <c r="A7" s="95" t="s">
        <v>45</v>
      </c>
      <c r="B7" s="69"/>
      <c r="C7" s="96" t="s">
        <v>46</v>
      </c>
      <c r="D7" s="69"/>
      <c r="E7" s="17"/>
      <c r="F7" s="27"/>
      <c r="G7" s="78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79"/>
      <c r="U7" s="39"/>
      <c r="V7" s="39"/>
      <c r="W7" s="17"/>
      <c r="X7" s="17"/>
      <c r="Y7" s="17"/>
      <c r="Z7" s="17"/>
    </row>
    <row r="8" spans="1:26" ht="22.5" customHeight="1">
      <c r="A8" s="40"/>
      <c r="B8" s="40"/>
      <c r="C8" s="40"/>
      <c r="D8" s="41"/>
      <c r="E8" s="41"/>
      <c r="F8" s="41"/>
      <c r="G8" s="41"/>
      <c r="H8" s="41"/>
      <c r="I8" s="40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39"/>
      <c r="V8" s="39"/>
      <c r="W8" s="42"/>
      <c r="X8" s="17"/>
      <c r="Y8" s="17"/>
      <c r="Z8" s="17"/>
    </row>
    <row r="9" spans="1:26" ht="27" customHeight="1">
      <c r="A9" s="85"/>
      <c r="B9" s="68"/>
      <c r="C9" s="68"/>
      <c r="D9" s="68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4"/>
      <c r="V9" s="44"/>
      <c r="W9" s="44"/>
      <c r="X9" s="17"/>
      <c r="Y9" s="17"/>
      <c r="Z9" s="17"/>
    </row>
    <row r="10" spans="1:26" ht="111.75" customHeight="1">
      <c r="A10" s="97" t="s">
        <v>47</v>
      </c>
      <c r="B10" s="84"/>
      <c r="C10" s="84"/>
      <c r="D10" s="79"/>
      <c r="E10" s="70" t="s">
        <v>48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71" t="s">
        <v>49</v>
      </c>
      <c r="V10" s="71" t="s">
        <v>50</v>
      </c>
      <c r="W10" s="74" t="s">
        <v>51</v>
      </c>
      <c r="X10" s="45"/>
      <c r="Y10" s="45"/>
      <c r="Z10" s="45"/>
    </row>
    <row r="11" spans="1:26" ht="21.75" customHeight="1">
      <c r="A11" s="76" t="s">
        <v>52</v>
      </c>
      <c r="B11" s="77"/>
      <c r="C11" s="82" t="s">
        <v>53</v>
      </c>
      <c r="D11" s="46" t="s">
        <v>54</v>
      </c>
      <c r="E11" s="67" t="s">
        <v>55</v>
      </c>
      <c r="F11" s="68"/>
      <c r="G11" s="68"/>
      <c r="H11" s="69"/>
      <c r="I11" s="67" t="s">
        <v>56</v>
      </c>
      <c r="J11" s="68"/>
      <c r="K11" s="68"/>
      <c r="L11" s="69"/>
      <c r="M11" s="67" t="s">
        <v>57</v>
      </c>
      <c r="N11" s="68"/>
      <c r="O11" s="68"/>
      <c r="P11" s="69"/>
      <c r="Q11" s="67" t="s">
        <v>58</v>
      </c>
      <c r="R11" s="68"/>
      <c r="S11" s="68"/>
      <c r="T11" s="69"/>
      <c r="U11" s="72"/>
      <c r="V11" s="72"/>
      <c r="W11" s="72"/>
      <c r="X11" s="45"/>
      <c r="Y11" s="45"/>
      <c r="Z11" s="45"/>
    </row>
    <row r="12" spans="1:26" ht="11.25" customHeight="1">
      <c r="A12" s="78"/>
      <c r="B12" s="79"/>
      <c r="C12" s="73"/>
      <c r="D12" s="46" t="s">
        <v>59</v>
      </c>
      <c r="E12" s="47">
        <v>1</v>
      </c>
      <c r="F12" s="47">
        <v>2</v>
      </c>
      <c r="G12" s="47">
        <v>3</v>
      </c>
      <c r="H12" s="47">
        <v>4</v>
      </c>
      <c r="I12" s="47">
        <v>5</v>
      </c>
      <c r="J12" s="47">
        <v>6</v>
      </c>
      <c r="K12" s="47">
        <v>7</v>
      </c>
      <c r="L12" s="47">
        <v>8</v>
      </c>
      <c r="M12" s="47">
        <v>9</v>
      </c>
      <c r="N12" s="47">
        <v>10</v>
      </c>
      <c r="O12" s="47">
        <v>11</v>
      </c>
      <c r="P12" s="47">
        <v>12</v>
      </c>
      <c r="Q12" s="47">
        <v>13</v>
      </c>
      <c r="R12" s="47">
        <v>14</v>
      </c>
      <c r="S12" s="47">
        <v>15</v>
      </c>
      <c r="T12" s="47">
        <v>16</v>
      </c>
      <c r="U12" s="73"/>
      <c r="V12" s="73"/>
      <c r="W12" s="73"/>
      <c r="X12" s="48"/>
      <c r="Y12" s="48"/>
      <c r="Z12" s="48"/>
    </row>
    <row r="13" spans="1:26" ht="12.75" customHeight="1">
      <c r="A13" s="80" t="s">
        <v>60</v>
      </c>
      <c r="B13" s="49" t="s">
        <v>61</v>
      </c>
      <c r="C13" s="50">
        <v>2</v>
      </c>
      <c r="D13" s="51"/>
      <c r="E13" s="52"/>
      <c r="F13" s="53" t="s">
        <v>62</v>
      </c>
      <c r="G13" s="33"/>
      <c r="H13" s="33"/>
      <c r="I13" s="33"/>
      <c r="J13" s="53" t="s">
        <v>63</v>
      </c>
      <c r="K13" s="33"/>
      <c r="L13" s="33"/>
      <c r="M13" s="33"/>
      <c r="N13" s="53" t="s">
        <v>62</v>
      </c>
      <c r="O13" s="33"/>
      <c r="P13" s="33"/>
      <c r="Q13" s="53" t="s">
        <v>62</v>
      </c>
      <c r="R13" s="52"/>
      <c r="S13" s="52"/>
      <c r="T13" s="53" t="s">
        <v>62</v>
      </c>
      <c r="U13" s="54">
        <f t="shared" ref="U13:U15" si="0">COUNTA(E13:T13)</f>
        <v>5</v>
      </c>
      <c r="V13" s="33">
        <f>34*5</f>
        <v>170</v>
      </c>
      <c r="W13" s="55">
        <f t="shared" ref="W13:W15" si="1">U13/V13</f>
        <v>2.9411764705882353E-2</v>
      </c>
      <c r="X13" s="17"/>
      <c r="Y13" s="17"/>
      <c r="Z13" s="17"/>
    </row>
    <row r="14" spans="1:26" ht="12.75" customHeight="1">
      <c r="A14" s="72"/>
      <c r="B14" s="49" t="s">
        <v>64</v>
      </c>
      <c r="C14" s="50">
        <v>2</v>
      </c>
      <c r="D14" s="51"/>
      <c r="E14" s="52"/>
      <c r="F14" s="33"/>
      <c r="G14" s="53" t="s">
        <v>62</v>
      </c>
      <c r="H14" s="33"/>
      <c r="I14" s="53" t="s">
        <v>62</v>
      </c>
      <c r="J14" s="33"/>
      <c r="K14" s="33"/>
      <c r="L14" s="33"/>
      <c r="M14" s="53" t="s">
        <v>62</v>
      </c>
      <c r="N14" s="33"/>
      <c r="O14" s="33"/>
      <c r="P14" s="53" t="s">
        <v>62</v>
      </c>
      <c r="Q14" s="52"/>
      <c r="R14" s="56"/>
      <c r="S14" s="53" t="s">
        <v>62</v>
      </c>
      <c r="T14" s="56"/>
      <c r="U14" s="54">
        <f t="shared" si="0"/>
        <v>5</v>
      </c>
      <c r="V14" s="33">
        <f t="shared" ref="V14:V15" si="2">34*4</f>
        <v>136</v>
      </c>
      <c r="W14" s="55">
        <f t="shared" si="1"/>
        <v>3.6764705882352942E-2</v>
      </c>
      <c r="X14" s="17"/>
      <c r="Y14" s="17"/>
      <c r="Z14" s="17"/>
    </row>
    <row r="15" spans="1:26" ht="12.75" customHeight="1">
      <c r="A15" s="72"/>
      <c r="B15" s="49" t="s">
        <v>65</v>
      </c>
      <c r="C15" s="50">
        <v>2</v>
      </c>
      <c r="D15" s="51"/>
      <c r="E15" s="52"/>
      <c r="F15" s="52"/>
      <c r="G15" s="52"/>
      <c r="H15" s="53" t="s">
        <v>62</v>
      </c>
      <c r="I15" s="17"/>
      <c r="J15" s="52"/>
      <c r="K15" s="52"/>
      <c r="L15" s="52"/>
      <c r="M15" s="52"/>
      <c r="N15" s="52"/>
      <c r="O15" s="53" t="s">
        <v>62</v>
      </c>
      <c r="P15" s="52"/>
      <c r="Q15" s="52"/>
      <c r="R15" s="56"/>
      <c r="S15" s="56"/>
      <c r="T15" s="56"/>
      <c r="U15" s="54">
        <f t="shared" si="0"/>
        <v>2</v>
      </c>
      <c r="V15" s="33">
        <f t="shared" si="2"/>
        <v>136</v>
      </c>
      <c r="W15" s="55">
        <f t="shared" si="1"/>
        <v>1.4705882352941176E-2</v>
      </c>
      <c r="X15" s="17"/>
      <c r="Y15" s="17"/>
      <c r="Z15" s="17"/>
    </row>
    <row r="16" spans="1:26" ht="27" customHeight="1">
      <c r="A16" s="44"/>
      <c r="B16" s="57"/>
      <c r="C16" s="57"/>
      <c r="D16" s="57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4"/>
      <c r="V16" s="44"/>
      <c r="W16" s="44"/>
      <c r="X16" s="17"/>
      <c r="Y16" s="17"/>
      <c r="Z16" s="17"/>
    </row>
    <row r="17" spans="1:26" ht="114" customHeight="1">
      <c r="A17" s="81" t="s">
        <v>66</v>
      </c>
      <c r="B17" s="68"/>
      <c r="C17" s="68"/>
      <c r="D17" s="69"/>
      <c r="E17" s="70" t="s">
        <v>48</v>
      </c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71" t="s">
        <v>49</v>
      </c>
      <c r="V17" s="71" t="s">
        <v>50</v>
      </c>
      <c r="W17" s="74" t="s">
        <v>51</v>
      </c>
      <c r="X17" s="17"/>
      <c r="Y17" s="17"/>
      <c r="Z17" s="17"/>
    </row>
    <row r="18" spans="1:26" ht="12.75" customHeight="1">
      <c r="A18" s="76" t="s">
        <v>52</v>
      </c>
      <c r="B18" s="77"/>
      <c r="C18" s="82" t="s">
        <v>53</v>
      </c>
      <c r="D18" s="46" t="s">
        <v>54</v>
      </c>
      <c r="E18" s="67" t="s">
        <v>55</v>
      </c>
      <c r="F18" s="68"/>
      <c r="G18" s="68"/>
      <c r="H18" s="69"/>
      <c r="I18" s="67" t="s">
        <v>56</v>
      </c>
      <c r="J18" s="68"/>
      <c r="K18" s="68"/>
      <c r="L18" s="69"/>
      <c r="M18" s="67" t="s">
        <v>57</v>
      </c>
      <c r="N18" s="68"/>
      <c r="O18" s="68"/>
      <c r="P18" s="69"/>
      <c r="Q18" s="67" t="s">
        <v>58</v>
      </c>
      <c r="R18" s="68"/>
      <c r="S18" s="68"/>
      <c r="T18" s="69"/>
      <c r="U18" s="72"/>
      <c r="V18" s="72"/>
      <c r="W18" s="72"/>
      <c r="X18" s="45"/>
      <c r="Y18" s="45"/>
      <c r="Z18" s="45"/>
    </row>
    <row r="19" spans="1:26" ht="16.5" customHeight="1">
      <c r="A19" s="78"/>
      <c r="B19" s="79"/>
      <c r="C19" s="73"/>
      <c r="D19" s="46" t="s">
        <v>59</v>
      </c>
      <c r="E19" s="47">
        <v>1</v>
      </c>
      <c r="F19" s="47">
        <v>2</v>
      </c>
      <c r="G19" s="47">
        <v>3</v>
      </c>
      <c r="H19" s="47">
        <v>4</v>
      </c>
      <c r="I19" s="47">
        <v>5</v>
      </c>
      <c r="J19" s="47">
        <v>6</v>
      </c>
      <c r="K19" s="47">
        <v>7</v>
      </c>
      <c r="L19" s="47">
        <v>8</v>
      </c>
      <c r="M19" s="47">
        <v>9</v>
      </c>
      <c r="N19" s="47">
        <v>10</v>
      </c>
      <c r="O19" s="47">
        <v>11</v>
      </c>
      <c r="P19" s="47">
        <v>12</v>
      </c>
      <c r="Q19" s="47">
        <v>13</v>
      </c>
      <c r="R19" s="47">
        <v>14</v>
      </c>
      <c r="S19" s="47">
        <v>15</v>
      </c>
      <c r="T19" s="47">
        <v>16</v>
      </c>
      <c r="U19" s="73"/>
      <c r="V19" s="73"/>
      <c r="W19" s="73"/>
      <c r="X19" s="45"/>
      <c r="Y19" s="45"/>
      <c r="Z19" s="45"/>
    </row>
    <row r="20" spans="1:26" ht="11.25" customHeight="1">
      <c r="A20" s="80" t="s">
        <v>60</v>
      </c>
      <c r="B20" s="49" t="s">
        <v>61</v>
      </c>
      <c r="C20" s="50">
        <v>3</v>
      </c>
      <c r="D20" s="51"/>
      <c r="E20" s="52"/>
      <c r="F20" s="33"/>
      <c r="G20" s="33"/>
      <c r="H20" s="53" t="s">
        <v>62</v>
      </c>
      <c r="I20" s="33"/>
      <c r="J20" s="33"/>
      <c r="K20" s="53" t="s">
        <v>63</v>
      </c>
      <c r="L20" s="58"/>
      <c r="M20" s="33"/>
      <c r="N20" s="53" t="s">
        <v>62</v>
      </c>
      <c r="O20" s="33"/>
      <c r="P20" s="33"/>
      <c r="Q20" s="53" t="s">
        <v>62</v>
      </c>
      <c r="R20" s="52"/>
      <c r="S20" s="53" t="s">
        <v>62</v>
      </c>
      <c r="T20" s="52"/>
      <c r="U20" s="54">
        <f t="shared" ref="U20:U22" si="3">COUNTA(E20:T20)</f>
        <v>5</v>
      </c>
      <c r="V20" s="33">
        <f>34*5</f>
        <v>170</v>
      </c>
      <c r="W20" s="55">
        <f t="shared" ref="W20:W22" si="4">U20/V20</f>
        <v>2.9411764705882353E-2</v>
      </c>
      <c r="X20" s="48"/>
      <c r="Y20" s="48"/>
      <c r="Z20" s="48"/>
    </row>
    <row r="21" spans="1:26" ht="15" customHeight="1">
      <c r="A21" s="72"/>
      <c r="B21" s="49" t="s">
        <v>64</v>
      </c>
      <c r="C21" s="50">
        <v>3</v>
      </c>
      <c r="D21" s="51"/>
      <c r="E21" s="52"/>
      <c r="F21" s="33"/>
      <c r="G21" s="53" t="s">
        <v>62</v>
      </c>
      <c r="H21" s="33"/>
      <c r="I21" s="53" t="s">
        <v>62</v>
      </c>
      <c r="J21" s="33"/>
      <c r="K21" s="33"/>
      <c r="L21" s="33"/>
      <c r="M21" s="33"/>
      <c r="N21" s="53" t="s">
        <v>62</v>
      </c>
      <c r="O21" s="33"/>
      <c r="P21" s="33"/>
      <c r="Q21" s="52"/>
      <c r="R21" s="53" t="s">
        <v>62</v>
      </c>
      <c r="S21" s="56"/>
      <c r="T21" s="53" t="s">
        <v>62</v>
      </c>
      <c r="U21" s="54">
        <f t="shared" si="3"/>
        <v>5</v>
      </c>
      <c r="V21" s="33">
        <f t="shared" ref="V21:V22" si="5">34*4</f>
        <v>136</v>
      </c>
      <c r="W21" s="55">
        <f t="shared" si="4"/>
        <v>3.6764705882352942E-2</v>
      </c>
      <c r="X21" s="48"/>
      <c r="Y21" s="48"/>
      <c r="Z21" s="48"/>
    </row>
    <row r="22" spans="1:26" ht="12.75" customHeight="1">
      <c r="A22" s="72"/>
      <c r="B22" s="49" t="s">
        <v>65</v>
      </c>
      <c r="C22" s="50">
        <v>3</v>
      </c>
      <c r="D22" s="51"/>
      <c r="E22" s="52"/>
      <c r="F22" s="52"/>
      <c r="G22" s="52"/>
      <c r="H22" s="56"/>
      <c r="I22" s="17"/>
      <c r="J22" s="53" t="s">
        <v>62</v>
      </c>
      <c r="K22" s="52"/>
      <c r="L22" s="52"/>
      <c r="M22" s="52"/>
      <c r="N22" s="52"/>
      <c r="O22" s="53" t="s">
        <v>62</v>
      </c>
      <c r="P22" s="52"/>
      <c r="Q22" s="52"/>
      <c r="R22" s="56"/>
      <c r="S22" s="56"/>
      <c r="T22" s="56"/>
      <c r="U22" s="54">
        <f t="shared" si="3"/>
        <v>2</v>
      </c>
      <c r="V22" s="33">
        <f t="shared" si="5"/>
        <v>136</v>
      </c>
      <c r="W22" s="55">
        <f t="shared" si="4"/>
        <v>1.4705882352941176E-2</v>
      </c>
      <c r="X22" s="48"/>
      <c r="Y22" s="48"/>
      <c r="Z22" s="48"/>
    </row>
    <row r="23" spans="1:26" ht="20.25" customHeight="1">
      <c r="A23" s="44"/>
      <c r="B23" s="57"/>
      <c r="C23" s="57"/>
      <c r="D23" s="57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4"/>
      <c r="V23" s="44"/>
      <c r="W23" s="44"/>
      <c r="X23" s="48"/>
      <c r="Y23" s="48"/>
      <c r="Z23" s="48"/>
    </row>
    <row r="24" spans="1:26" ht="123" customHeight="1">
      <c r="A24" s="81" t="s">
        <v>67</v>
      </c>
      <c r="B24" s="68"/>
      <c r="C24" s="68"/>
      <c r="D24" s="69"/>
      <c r="E24" s="70" t="s">
        <v>48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71" t="s">
        <v>49</v>
      </c>
      <c r="V24" s="71" t="s">
        <v>50</v>
      </c>
      <c r="W24" s="74" t="s">
        <v>51</v>
      </c>
      <c r="X24" s="48"/>
      <c r="Y24" s="48"/>
      <c r="Z24" s="48"/>
    </row>
    <row r="25" spans="1:26" ht="12.75" customHeight="1">
      <c r="A25" s="76" t="s">
        <v>52</v>
      </c>
      <c r="B25" s="77"/>
      <c r="C25" s="82" t="s">
        <v>53</v>
      </c>
      <c r="D25" s="46" t="s">
        <v>54</v>
      </c>
      <c r="E25" s="67" t="s">
        <v>55</v>
      </c>
      <c r="F25" s="68"/>
      <c r="G25" s="68"/>
      <c r="H25" s="69"/>
      <c r="I25" s="67" t="s">
        <v>56</v>
      </c>
      <c r="J25" s="68"/>
      <c r="K25" s="68"/>
      <c r="L25" s="69"/>
      <c r="M25" s="67" t="s">
        <v>57</v>
      </c>
      <c r="N25" s="68"/>
      <c r="O25" s="68"/>
      <c r="P25" s="69"/>
      <c r="Q25" s="67" t="s">
        <v>58</v>
      </c>
      <c r="R25" s="68"/>
      <c r="S25" s="68"/>
      <c r="T25" s="69"/>
      <c r="U25" s="72"/>
      <c r="V25" s="72"/>
      <c r="W25" s="72"/>
      <c r="X25" s="48"/>
      <c r="Y25" s="48"/>
      <c r="Z25" s="48"/>
    </row>
    <row r="26" spans="1:26" ht="12.75" customHeight="1">
      <c r="A26" s="78"/>
      <c r="B26" s="79"/>
      <c r="C26" s="73"/>
      <c r="D26" s="46" t="s">
        <v>59</v>
      </c>
      <c r="E26" s="47">
        <v>1</v>
      </c>
      <c r="F26" s="47">
        <v>2</v>
      </c>
      <c r="G26" s="47">
        <v>3</v>
      </c>
      <c r="H26" s="47">
        <v>4</v>
      </c>
      <c r="I26" s="47">
        <v>5</v>
      </c>
      <c r="J26" s="47">
        <v>6</v>
      </c>
      <c r="K26" s="47">
        <v>7</v>
      </c>
      <c r="L26" s="47">
        <v>8</v>
      </c>
      <c r="M26" s="47">
        <v>9</v>
      </c>
      <c r="N26" s="47">
        <v>10</v>
      </c>
      <c r="O26" s="47">
        <v>11</v>
      </c>
      <c r="P26" s="47">
        <v>12</v>
      </c>
      <c r="Q26" s="47">
        <v>13</v>
      </c>
      <c r="R26" s="47">
        <v>14</v>
      </c>
      <c r="S26" s="47">
        <v>15</v>
      </c>
      <c r="T26" s="47">
        <v>16</v>
      </c>
      <c r="U26" s="73"/>
      <c r="V26" s="73"/>
      <c r="W26" s="73"/>
      <c r="X26" s="48"/>
      <c r="Y26" s="48"/>
      <c r="Z26" s="48"/>
    </row>
    <row r="27" spans="1:26" ht="12.75" customHeight="1">
      <c r="A27" s="80" t="s">
        <v>60</v>
      </c>
      <c r="B27" s="49" t="s">
        <v>61</v>
      </c>
      <c r="C27" s="50">
        <v>4</v>
      </c>
      <c r="D27" s="59"/>
      <c r="E27" s="56"/>
      <c r="F27" s="53" t="s">
        <v>62</v>
      </c>
      <c r="G27" s="56"/>
      <c r="H27" s="56"/>
      <c r="I27" s="53" t="s">
        <v>63</v>
      </c>
      <c r="J27" s="56"/>
      <c r="K27" s="56"/>
      <c r="L27" s="53" t="s">
        <v>62</v>
      </c>
      <c r="M27" s="56"/>
      <c r="N27" s="53" t="s">
        <v>62</v>
      </c>
      <c r="O27" s="56"/>
      <c r="P27" s="56"/>
      <c r="Q27" s="56"/>
      <c r="R27" s="53" t="s">
        <v>62</v>
      </c>
      <c r="S27" s="56"/>
      <c r="T27" s="56"/>
      <c r="U27" s="60">
        <v>5</v>
      </c>
      <c r="V27" s="33">
        <f>34*5</f>
        <v>170</v>
      </c>
      <c r="W27" s="61">
        <f t="shared" ref="W27:W29" si="6">U27/V27</f>
        <v>2.9411764705882353E-2</v>
      </c>
      <c r="X27" s="17"/>
      <c r="Y27" s="17"/>
      <c r="Z27" s="17"/>
    </row>
    <row r="28" spans="1:26" ht="12.75" customHeight="1">
      <c r="A28" s="72"/>
      <c r="B28" s="49" t="s">
        <v>64</v>
      </c>
      <c r="C28" s="62">
        <v>4</v>
      </c>
      <c r="D28" s="59"/>
      <c r="E28" s="56"/>
      <c r="F28" s="56"/>
      <c r="G28" s="56"/>
      <c r="H28" s="53" t="s">
        <v>62</v>
      </c>
      <c r="I28" s="56"/>
      <c r="J28" s="56"/>
      <c r="K28" s="53" t="s">
        <v>62</v>
      </c>
      <c r="L28" s="56"/>
      <c r="M28" s="56"/>
      <c r="N28" s="53" t="s">
        <v>62</v>
      </c>
      <c r="O28" s="56"/>
      <c r="P28" s="56"/>
      <c r="Q28" s="53" t="s">
        <v>62</v>
      </c>
      <c r="R28" s="56"/>
      <c r="S28" s="56"/>
      <c r="T28" s="53" t="s">
        <v>62</v>
      </c>
      <c r="U28" s="60">
        <v>5</v>
      </c>
      <c r="V28" s="33">
        <f t="shared" ref="V28:V29" si="7">34*4</f>
        <v>136</v>
      </c>
      <c r="W28" s="61">
        <f t="shared" si="6"/>
        <v>3.6764705882352942E-2</v>
      </c>
      <c r="X28" s="17"/>
      <c r="Y28" s="17"/>
      <c r="Z28" s="17"/>
    </row>
    <row r="29" spans="1:26" ht="12.75" customHeight="1">
      <c r="A29" s="73"/>
      <c r="B29" s="49" t="s">
        <v>65</v>
      </c>
      <c r="C29" s="62">
        <v>4</v>
      </c>
      <c r="D29" s="59"/>
      <c r="E29" s="56"/>
      <c r="F29" s="56"/>
      <c r="G29" s="53" t="s">
        <v>62</v>
      </c>
      <c r="H29" s="56"/>
      <c r="I29" s="56"/>
      <c r="J29" s="56"/>
      <c r="K29" s="56"/>
      <c r="L29" s="56"/>
      <c r="M29" s="53" t="s">
        <v>62</v>
      </c>
      <c r="N29" s="56"/>
      <c r="O29" s="56"/>
      <c r="P29" s="56"/>
      <c r="Q29" s="56"/>
      <c r="R29" s="56"/>
      <c r="S29" s="56"/>
      <c r="T29" s="56"/>
      <c r="U29" s="60">
        <v>2</v>
      </c>
      <c r="V29" s="33">
        <f t="shared" si="7"/>
        <v>136</v>
      </c>
      <c r="W29" s="61">
        <f t="shared" si="6"/>
        <v>1.4705882352941176E-2</v>
      </c>
      <c r="X29" s="17"/>
      <c r="Y29" s="17"/>
      <c r="Z29" s="17"/>
    </row>
    <row r="30" spans="1:26" ht="27" customHeight="1">
      <c r="A30" s="44"/>
      <c r="B30" s="57"/>
      <c r="C30" s="57"/>
      <c r="D30" s="57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4"/>
      <c r="V30" s="44"/>
      <c r="W30" s="44"/>
      <c r="X30" s="17"/>
      <c r="Y30" s="17"/>
      <c r="Z30" s="17"/>
    </row>
    <row r="31" spans="1:26" ht="90.75" customHeight="1">
      <c r="A31" s="81" t="s">
        <v>68</v>
      </c>
      <c r="B31" s="68"/>
      <c r="C31" s="68"/>
      <c r="D31" s="69"/>
      <c r="E31" s="75" t="s">
        <v>48</v>
      </c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  <c r="U31" s="71" t="s">
        <v>49</v>
      </c>
      <c r="V31" s="71" t="s">
        <v>50</v>
      </c>
      <c r="W31" s="74" t="s">
        <v>51</v>
      </c>
      <c r="X31" s="17"/>
      <c r="Y31" s="17"/>
      <c r="Z31" s="17"/>
    </row>
    <row r="32" spans="1:26" ht="21" customHeight="1">
      <c r="A32" s="76" t="s">
        <v>52</v>
      </c>
      <c r="B32" s="83"/>
      <c r="C32" s="77"/>
      <c r="D32" s="46" t="s">
        <v>54</v>
      </c>
      <c r="E32" s="67" t="s">
        <v>55</v>
      </c>
      <c r="F32" s="68"/>
      <c r="G32" s="68"/>
      <c r="H32" s="69"/>
      <c r="I32" s="67" t="s">
        <v>56</v>
      </c>
      <c r="J32" s="68"/>
      <c r="K32" s="68"/>
      <c r="L32" s="69"/>
      <c r="M32" s="67" t="s">
        <v>57</v>
      </c>
      <c r="N32" s="68"/>
      <c r="O32" s="68"/>
      <c r="P32" s="69"/>
      <c r="Q32" s="67" t="s">
        <v>58</v>
      </c>
      <c r="R32" s="68"/>
      <c r="S32" s="68"/>
      <c r="T32" s="69"/>
      <c r="U32" s="72"/>
      <c r="V32" s="72"/>
      <c r="W32" s="72"/>
      <c r="X32" s="17"/>
      <c r="Y32" s="17"/>
      <c r="Z32" s="17"/>
    </row>
    <row r="33" spans="1:26" ht="15" customHeight="1">
      <c r="A33" s="78"/>
      <c r="B33" s="84"/>
      <c r="C33" s="79"/>
      <c r="D33" s="46" t="s">
        <v>59</v>
      </c>
      <c r="E33" s="47">
        <v>1</v>
      </c>
      <c r="F33" s="47">
        <v>2</v>
      </c>
      <c r="G33" s="47">
        <v>3</v>
      </c>
      <c r="H33" s="47">
        <v>4</v>
      </c>
      <c r="I33" s="47">
        <v>5</v>
      </c>
      <c r="J33" s="47">
        <v>6</v>
      </c>
      <c r="K33" s="47">
        <v>7</v>
      </c>
      <c r="L33" s="47">
        <v>8</v>
      </c>
      <c r="M33" s="47">
        <v>9</v>
      </c>
      <c r="N33" s="47">
        <v>10</v>
      </c>
      <c r="O33" s="47">
        <v>11</v>
      </c>
      <c r="P33" s="47">
        <v>12</v>
      </c>
      <c r="Q33" s="47">
        <v>13</v>
      </c>
      <c r="R33" s="47">
        <v>14</v>
      </c>
      <c r="S33" s="47">
        <v>15</v>
      </c>
      <c r="T33" s="47">
        <v>16</v>
      </c>
      <c r="U33" s="73"/>
      <c r="V33" s="73"/>
      <c r="W33" s="73"/>
      <c r="X33" s="17"/>
      <c r="Y33" s="17"/>
      <c r="Z33" s="17"/>
    </row>
    <row r="34" spans="1:26" ht="14.25" customHeight="1">
      <c r="A34" s="80" t="s">
        <v>60</v>
      </c>
      <c r="B34" s="49" t="s">
        <v>61</v>
      </c>
      <c r="C34" s="62">
        <v>5</v>
      </c>
      <c r="D34" s="59"/>
      <c r="E34" s="56"/>
      <c r="F34" s="56"/>
      <c r="G34" s="53" t="s">
        <v>62</v>
      </c>
      <c r="H34" s="56"/>
      <c r="I34" s="53" t="s">
        <v>62</v>
      </c>
      <c r="J34" s="56"/>
      <c r="K34" s="56"/>
      <c r="L34" s="56"/>
      <c r="M34" s="53" t="s">
        <v>63</v>
      </c>
      <c r="N34" s="56"/>
      <c r="O34" s="56"/>
      <c r="P34" s="53" t="s">
        <v>62</v>
      </c>
      <c r="Q34" s="56"/>
      <c r="R34" s="56"/>
      <c r="S34" s="53" t="s">
        <v>62</v>
      </c>
      <c r="T34" s="56"/>
      <c r="U34" s="60">
        <v>5</v>
      </c>
      <c r="V34" s="33">
        <f t="shared" ref="V34:V35" si="8">34*5</f>
        <v>170</v>
      </c>
      <c r="W34" s="61">
        <f t="shared" ref="W34:W38" si="9">U34/V34</f>
        <v>2.9411764705882353E-2</v>
      </c>
      <c r="X34" s="17"/>
      <c r="Y34" s="17"/>
      <c r="Z34" s="17"/>
    </row>
    <row r="35" spans="1:26" ht="21" customHeight="1">
      <c r="A35" s="72"/>
      <c r="B35" s="49" t="s">
        <v>64</v>
      </c>
      <c r="C35" s="62">
        <v>5</v>
      </c>
      <c r="D35" s="59"/>
      <c r="E35" s="56"/>
      <c r="F35" s="56"/>
      <c r="G35" s="56"/>
      <c r="H35" s="53" t="s">
        <v>62</v>
      </c>
      <c r="I35" s="56"/>
      <c r="J35" s="53" t="s">
        <v>62</v>
      </c>
      <c r="K35" s="56"/>
      <c r="L35" s="56"/>
      <c r="M35" s="56"/>
      <c r="N35" s="53" t="s">
        <v>62</v>
      </c>
      <c r="O35" s="56"/>
      <c r="P35" s="56"/>
      <c r="Q35" s="53" t="s">
        <v>62</v>
      </c>
      <c r="R35" s="56"/>
      <c r="S35" s="56"/>
      <c r="T35" s="53" t="s">
        <v>62</v>
      </c>
      <c r="U35" s="60">
        <v>5</v>
      </c>
      <c r="V35" s="33">
        <f t="shared" si="8"/>
        <v>170</v>
      </c>
      <c r="W35" s="61">
        <f t="shared" si="9"/>
        <v>2.9411764705882353E-2</v>
      </c>
      <c r="X35" s="17"/>
      <c r="Y35" s="17"/>
      <c r="Z35" s="17"/>
    </row>
    <row r="36" spans="1:26" ht="21" customHeight="1">
      <c r="A36" s="72"/>
      <c r="B36" s="49" t="s">
        <v>69</v>
      </c>
      <c r="C36" s="62">
        <v>5</v>
      </c>
      <c r="D36" s="59"/>
      <c r="E36" s="56"/>
      <c r="F36" s="56"/>
      <c r="G36" s="53" t="s">
        <v>62</v>
      </c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60">
        <v>1</v>
      </c>
      <c r="V36" s="33">
        <f>34*3</f>
        <v>102</v>
      </c>
      <c r="W36" s="61">
        <f t="shared" si="9"/>
        <v>9.8039215686274508E-3</v>
      </c>
      <c r="X36" s="17"/>
      <c r="Y36" s="17"/>
      <c r="Z36" s="17"/>
    </row>
    <row r="37" spans="1:26" ht="18" customHeight="1">
      <c r="A37" s="72"/>
      <c r="B37" s="49" t="s">
        <v>70</v>
      </c>
      <c r="C37" s="62">
        <v>5</v>
      </c>
      <c r="D37" s="59"/>
      <c r="E37" s="56"/>
      <c r="F37" s="53" t="s">
        <v>62</v>
      </c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60">
        <v>1</v>
      </c>
      <c r="V37" s="33">
        <f t="shared" ref="V37:V38" si="10">34*1</f>
        <v>34</v>
      </c>
      <c r="W37" s="61">
        <f t="shared" si="9"/>
        <v>2.9411764705882353E-2</v>
      </c>
      <c r="X37" s="17"/>
      <c r="Y37" s="17"/>
      <c r="Z37" s="17"/>
    </row>
    <row r="38" spans="1:26" ht="18" customHeight="1">
      <c r="A38" s="73"/>
      <c r="B38" s="49" t="s">
        <v>71</v>
      </c>
      <c r="C38" s="62">
        <v>5</v>
      </c>
      <c r="D38" s="63"/>
      <c r="E38" s="56"/>
      <c r="F38" s="53" t="s">
        <v>62</v>
      </c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3" t="s">
        <v>62</v>
      </c>
      <c r="T38" s="56"/>
      <c r="U38" s="60">
        <v>2</v>
      </c>
      <c r="V38" s="33">
        <f t="shared" si="10"/>
        <v>34</v>
      </c>
      <c r="W38" s="61">
        <f t="shared" si="9"/>
        <v>5.8823529411764705E-2</v>
      </c>
      <c r="X38" s="17"/>
      <c r="Y38" s="17"/>
      <c r="Z38" s="17"/>
    </row>
    <row r="39" spans="1:26" ht="27" customHeight="1">
      <c r="A39" s="85"/>
      <c r="B39" s="68"/>
      <c r="C39" s="68"/>
      <c r="D39" s="68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4"/>
      <c r="V39" s="44"/>
      <c r="W39" s="44"/>
      <c r="X39" s="17"/>
      <c r="Y39" s="17"/>
      <c r="Z39" s="17"/>
    </row>
    <row r="40" spans="1:26" ht="116.25" customHeight="1">
      <c r="A40" s="81" t="s">
        <v>72</v>
      </c>
      <c r="B40" s="68"/>
      <c r="C40" s="68"/>
      <c r="D40" s="69"/>
      <c r="E40" s="75" t="s">
        <v>48</v>
      </c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71" t="s">
        <v>49</v>
      </c>
      <c r="V40" s="87" t="s">
        <v>50</v>
      </c>
      <c r="W40" s="88" t="s">
        <v>51</v>
      </c>
      <c r="X40" s="45"/>
      <c r="Y40" s="45"/>
      <c r="Z40" s="45"/>
    </row>
    <row r="41" spans="1:26" ht="21.75" customHeight="1">
      <c r="A41" s="76" t="s">
        <v>52</v>
      </c>
      <c r="B41" s="83"/>
      <c r="C41" s="77"/>
      <c r="D41" s="46" t="s">
        <v>54</v>
      </c>
      <c r="E41" s="67" t="s">
        <v>55</v>
      </c>
      <c r="F41" s="68"/>
      <c r="G41" s="68"/>
      <c r="H41" s="69"/>
      <c r="I41" s="67" t="s">
        <v>56</v>
      </c>
      <c r="J41" s="68"/>
      <c r="K41" s="68"/>
      <c r="L41" s="69"/>
      <c r="M41" s="67" t="s">
        <v>57</v>
      </c>
      <c r="N41" s="68"/>
      <c r="O41" s="68"/>
      <c r="P41" s="69"/>
      <c r="Q41" s="67" t="s">
        <v>58</v>
      </c>
      <c r="R41" s="68"/>
      <c r="S41" s="68"/>
      <c r="T41" s="69"/>
      <c r="U41" s="72"/>
      <c r="V41" s="72"/>
      <c r="W41" s="72"/>
      <c r="X41" s="45"/>
      <c r="Y41" s="45"/>
      <c r="Z41" s="45"/>
    </row>
    <row r="42" spans="1:26" ht="11.25" customHeight="1">
      <c r="A42" s="78"/>
      <c r="B42" s="84"/>
      <c r="C42" s="79"/>
      <c r="D42" s="46" t="s">
        <v>59</v>
      </c>
      <c r="E42" s="47">
        <v>1</v>
      </c>
      <c r="F42" s="47">
        <v>2</v>
      </c>
      <c r="G42" s="47">
        <v>3</v>
      </c>
      <c r="H42" s="47">
        <v>4</v>
      </c>
      <c r="I42" s="47">
        <v>5</v>
      </c>
      <c r="J42" s="47">
        <v>6</v>
      </c>
      <c r="K42" s="47">
        <v>7</v>
      </c>
      <c r="L42" s="47">
        <v>8</v>
      </c>
      <c r="M42" s="47">
        <v>9</v>
      </c>
      <c r="N42" s="47">
        <v>10</v>
      </c>
      <c r="O42" s="47">
        <v>11</v>
      </c>
      <c r="P42" s="47">
        <v>12</v>
      </c>
      <c r="Q42" s="47">
        <v>13</v>
      </c>
      <c r="R42" s="47">
        <v>14</v>
      </c>
      <c r="S42" s="47">
        <v>15</v>
      </c>
      <c r="T42" s="47">
        <v>16</v>
      </c>
      <c r="U42" s="73"/>
      <c r="V42" s="73"/>
      <c r="W42" s="73"/>
      <c r="X42" s="48"/>
      <c r="Y42" s="48"/>
      <c r="Z42" s="48"/>
    </row>
    <row r="43" spans="1:26" ht="12.75" customHeight="1">
      <c r="A43" s="86" t="s">
        <v>60</v>
      </c>
      <c r="B43" s="49" t="s">
        <v>61</v>
      </c>
      <c r="C43" s="62">
        <v>6</v>
      </c>
      <c r="D43" s="59"/>
      <c r="E43" s="56"/>
      <c r="F43" s="56"/>
      <c r="G43" s="53" t="s">
        <v>62</v>
      </c>
      <c r="H43" s="56"/>
      <c r="I43" s="56"/>
      <c r="J43" s="53" t="s">
        <v>62</v>
      </c>
      <c r="K43" s="56"/>
      <c r="L43" s="56"/>
      <c r="M43" s="53" t="s">
        <v>62</v>
      </c>
      <c r="N43" s="56"/>
      <c r="O43" s="56"/>
      <c r="P43" s="53" t="s">
        <v>62</v>
      </c>
      <c r="Q43" s="56"/>
      <c r="R43" s="56"/>
      <c r="S43" s="53" t="s">
        <v>62</v>
      </c>
      <c r="T43" s="56"/>
      <c r="U43" s="60">
        <v>5</v>
      </c>
      <c r="V43" s="33">
        <f>34*6</f>
        <v>204</v>
      </c>
      <c r="W43" s="61">
        <f t="shared" ref="W43:W45" si="11">U43/V43</f>
        <v>2.4509803921568627E-2</v>
      </c>
      <c r="X43" s="17"/>
      <c r="Y43" s="17"/>
      <c r="Z43" s="17"/>
    </row>
    <row r="44" spans="1:26" ht="12.75" customHeight="1">
      <c r="A44" s="72"/>
      <c r="B44" s="49" t="s">
        <v>64</v>
      </c>
      <c r="C44" s="62">
        <v>6</v>
      </c>
      <c r="D44" s="59"/>
      <c r="E44" s="56"/>
      <c r="F44" s="56"/>
      <c r="G44" s="56"/>
      <c r="H44" s="53" t="s">
        <v>62</v>
      </c>
      <c r="I44" s="56"/>
      <c r="J44" s="56"/>
      <c r="K44" s="53" t="s">
        <v>62</v>
      </c>
      <c r="L44" s="56"/>
      <c r="M44" s="56"/>
      <c r="N44" s="53" t="s">
        <v>62</v>
      </c>
      <c r="O44" s="56"/>
      <c r="P44" s="53" t="s">
        <v>62</v>
      </c>
      <c r="Q44" s="56"/>
      <c r="R44" s="56"/>
      <c r="S44" s="56"/>
      <c r="T44" s="53" t="s">
        <v>62</v>
      </c>
      <c r="U44" s="60">
        <v>5</v>
      </c>
      <c r="V44" s="33">
        <f>34*5</f>
        <v>170</v>
      </c>
      <c r="W44" s="61">
        <f t="shared" si="11"/>
        <v>2.9411764705882353E-2</v>
      </c>
      <c r="X44" s="17"/>
      <c r="Y44" s="17"/>
      <c r="Z44" s="17"/>
    </row>
    <row r="45" spans="1:26" ht="12.75" customHeight="1">
      <c r="A45" s="73"/>
      <c r="B45" s="49" t="s">
        <v>71</v>
      </c>
      <c r="C45" s="62">
        <v>6</v>
      </c>
      <c r="D45" s="59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3" t="s">
        <v>62</v>
      </c>
      <c r="T45" s="56"/>
      <c r="U45" s="60">
        <v>1</v>
      </c>
      <c r="V45" s="33">
        <f>34*1</f>
        <v>34</v>
      </c>
      <c r="W45" s="61">
        <f t="shared" si="11"/>
        <v>2.9411764705882353E-2</v>
      </c>
      <c r="X45" s="17"/>
      <c r="Y45" s="17"/>
      <c r="Z45" s="17"/>
    </row>
    <row r="46" spans="1:26" ht="27" customHeight="1">
      <c r="A46" s="44"/>
      <c r="B46" s="57"/>
      <c r="C46" s="57"/>
      <c r="D46" s="57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4"/>
      <c r="V46" s="44"/>
      <c r="W46" s="44"/>
      <c r="X46" s="17"/>
      <c r="Y46" s="17"/>
      <c r="Z46" s="17"/>
    </row>
    <row r="47" spans="1:26" ht="81.75" customHeight="1">
      <c r="A47" s="81" t="s">
        <v>73</v>
      </c>
      <c r="B47" s="68"/>
      <c r="C47" s="68"/>
      <c r="D47" s="69"/>
      <c r="E47" s="75" t="s">
        <v>48</v>
      </c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9"/>
      <c r="U47" s="71" t="s">
        <v>49</v>
      </c>
      <c r="V47" s="87" t="s">
        <v>50</v>
      </c>
      <c r="W47" s="88" t="s">
        <v>51</v>
      </c>
      <c r="X47" s="45"/>
      <c r="Y47" s="45"/>
      <c r="Z47" s="45"/>
    </row>
    <row r="48" spans="1:26" ht="21.75" customHeight="1">
      <c r="A48" s="76" t="s">
        <v>52</v>
      </c>
      <c r="B48" s="83"/>
      <c r="C48" s="77"/>
      <c r="D48" s="46" t="s">
        <v>54</v>
      </c>
      <c r="E48" s="67" t="s">
        <v>55</v>
      </c>
      <c r="F48" s="68"/>
      <c r="G48" s="68"/>
      <c r="H48" s="69"/>
      <c r="I48" s="67" t="s">
        <v>56</v>
      </c>
      <c r="J48" s="68"/>
      <c r="K48" s="68"/>
      <c r="L48" s="69"/>
      <c r="M48" s="67" t="s">
        <v>57</v>
      </c>
      <c r="N48" s="68"/>
      <c r="O48" s="68"/>
      <c r="P48" s="69"/>
      <c r="Q48" s="67" t="s">
        <v>58</v>
      </c>
      <c r="R48" s="68"/>
      <c r="S48" s="68"/>
      <c r="T48" s="69"/>
      <c r="U48" s="72"/>
      <c r="V48" s="72"/>
      <c r="W48" s="72"/>
      <c r="X48" s="45"/>
      <c r="Y48" s="45"/>
      <c r="Z48" s="45"/>
    </row>
    <row r="49" spans="1:26" ht="11.25" customHeight="1">
      <c r="A49" s="78"/>
      <c r="B49" s="84"/>
      <c r="C49" s="79"/>
      <c r="D49" s="46" t="s">
        <v>59</v>
      </c>
      <c r="E49" s="47">
        <v>1</v>
      </c>
      <c r="F49" s="47">
        <v>2</v>
      </c>
      <c r="G49" s="47">
        <v>3</v>
      </c>
      <c r="H49" s="47">
        <v>4</v>
      </c>
      <c r="I49" s="47">
        <v>5</v>
      </c>
      <c r="J49" s="47">
        <v>6</v>
      </c>
      <c r="K49" s="47">
        <v>7</v>
      </c>
      <c r="L49" s="47">
        <v>8</v>
      </c>
      <c r="M49" s="47">
        <v>9</v>
      </c>
      <c r="N49" s="47">
        <v>10</v>
      </c>
      <c r="O49" s="47">
        <v>11</v>
      </c>
      <c r="P49" s="47">
        <v>12</v>
      </c>
      <c r="Q49" s="47">
        <v>13</v>
      </c>
      <c r="R49" s="47">
        <v>14</v>
      </c>
      <c r="S49" s="47">
        <v>15</v>
      </c>
      <c r="T49" s="47">
        <v>16</v>
      </c>
      <c r="U49" s="73"/>
      <c r="V49" s="73"/>
      <c r="W49" s="73"/>
      <c r="X49" s="48"/>
      <c r="Y49" s="48"/>
      <c r="Z49" s="48"/>
    </row>
    <row r="50" spans="1:26" ht="12.75" customHeight="1">
      <c r="A50" s="80" t="s">
        <v>60</v>
      </c>
      <c r="B50" s="49" t="s">
        <v>61</v>
      </c>
      <c r="C50" s="62">
        <v>7</v>
      </c>
      <c r="D50" s="59"/>
      <c r="E50" s="56"/>
      <c r="F50" s="56"/>
      <c r="G50" s="56"/>
      <c r="H50" s="64" t="s">
        <v>62</v>
      </c>
      <c r="I50" s="56"/>
      <c r="J50" s="56"/>
      <c r="K50" s="56"/>
      <c r="L50" s="64" t="s">
        <v>62</v>
      </c>
      <c r="M50" s="56"/>
      <c r="N50" s="64" t="s">
        <v>62</v>
      </c>
      <c r="O50" s="56"/>
      <c r="P50" s="56"/>
      <c r="Q50" s="56"/>
      <c r="R50" s="56"/>
      <c r="S50" s="64" t="s">
        <v>62</v>
      </c>
      <c r="T50" s="56"/>
      <c r="U50" s="60">
        <v>4</v>
      </c>
      <c r="V50" s="33">
        <f>34*4</f>
        <v>136</v>
      </c>
      <c r="W50" s="61">
        <f t="shared" ref="W50:W56" si="12">U50/V50</f>
        <v>2.9411764705882353E-2</v>
      </c>
      <c r="X50" s="17"/>
      <c r="Y50" s="17"/>
      <c r="Z50" s="17"/>
    </row>
    <row r="51" spans="1:26" ht="12.75" customHeight="1">
      <c r="A51" s="72"/>
      <c r="B51" s="49" t="s">
        <v>74</v>
      </c>
      <c r="C51" s="62">
        <v>7</v>
      </c>
      <c r="D51" s="59"/>
      <c r="E51" s="64" t="s">
        <v>62</v>
      </c>
      <c r="F51" s="56"/>
      <c r="G51" s="56"/>
      <c r="H51" s="56"/>
      <c r="I51" s="64" t="s">
        <v>62</v>
      </c>
      <c r="J51" s="56"/>
      <c r="K51" s="56"/>
      <c r="L51" s="56"/>
      <c r="M51" s="56"/>
      <c r="N51" s="64" t="s">
        <v>62</v>
      </c>
      <c r="O51" s="56"/>
      <c r="P51" s="56"/>
      <c r="Q51" s="56"/>
      <c r="R51" s="64" t="s">
        <v>62</v>
      </c>
      <c r="S51" s="56"/>
      <c r="T51" s="56"/>
      <c r="U51" s="60">
        <v>4</v>
      </c>
      <c r="V51" s="33">
        <f>34*3</f>
        <v>102</v>
      </c>
      <c r="W51" s="61">
        <f t="shared" si="12"/>
        <v>3.9215686274509803E-2</v>
      </c>
      <c r="X51" s="17"/>
      <c r="Y51" s="17"/>
      <c r="Z51" s="17"/>
    </row>
    <row r="52" spans="1:26" ht="12.75" customHeight="1">
      <c r="A52" s="72"/>
      <c r="B52" s="49" t="s">
        <v>75</v>
      </c>
      <c r="C52" s="62">
        <v>7</v>
      </c>
      <c r="D52" s="63"/>
      <c r="E52" s="56"/>
      <c r="F52" s="33"/>
      <c r="G52" s="64" t="s">
        <v>62</v>
      </c>
      <c r="H52" s="56"/>
      <c r="I52" s="56"/>
      <c r="J52" s="56"/>
      <c r="K52" s="56"/>
      <c r="L52" s="56"/>
      <c r="M52" s="56"/>
      <c r="N52" s="56"/>
      <c r="O52" s="64" t="s">
        <v>62</v>
      </c>
      <c r="P52" s="56"/>
      <c r="Q52" s="56"/>
      <c r="R52" s="56"/>
      <c r="S52" s="64" t="s">
        <v>62</v>
      </c>
      <c r="T52" s="56"/>
      <c r="U52" s="60">
        <v>3</v>
      </c>
      <c r="V52" s="33">
        <f>34*2</f>
        <v>68</v>
      </c>
      <c r="W52" s="61">
        <f t="shared" si="12"/>
        <v>4.4117647058823532E-2</v>
      </c>
      <c r="X52" s="17"/>
      <c r="Y52" s="17"/>
      <c r="Z52" s="17"/>
    </row>
    <row r="53" spans="1:26" ht="13.5" customHeight="1">
      <c r="A53" s="72"/>
      <c r="B53" s="49" t="s">
        <v>76</v>
      </c>
      <c r="C53" s="62">
        <v>7</v>
      </c>
      <c r="D53" s="63"/>
      <c r="E53" s="56"/>
      <c r="F53" s="64" t="s">
        <v>62</v>
      </c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64" t="s">
        <v>62</v>
      </c>
      <c r="S53" s="56"/>
      <c r="T53" s="56"/>
      <c r="U53" s="60">
        <v>2</v>
      </c>
      <c r="V53" s="33">
        <f t="shared" ref="V53:V54" si="13">34*1</f>
        <v>34</v>
      </c>
      <c r="W53" s="61">
        <f t="shared" si="12"/>
        <v>5.8823529411764705E-2</v>
      </c>
      <c r="X53" s="17"/>
      <c r="Y53" s="17"/>
      <c r="Z53" s="17"/>
    </row>
    <row r="54" spans="1:26" ht="12.75" customHeight="1">
      <c r="A54" s="72"/>
      <c r="B54" s="49" t="s">
        <v>77</v>
      </c>
      <c r="C54" s="62">
        <v>7</v>
      </c>
      <c r="D54" s="59"/>
      <c r="E54" s="56"/>
      <c r="F54" s="56"/>
      <c r="G54" s="64" t="s">
        <v>62</v>
      </c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60">
        <v>1</v>
      </c>
      <c r="V54" s="33">
        <f t="shared" si="13"/>
        <v>34</v>
      </c>
      <c r="W54" s="61">
        <f t="shared" si="12"/>
        <v>2.9411764705882353E-2</v>
      </c>
      <c r="X54" s="17"/>
      <c r="Y54" s="17"/>
      <c r="Z54" s="17"/>
    </row>
    <row r="55" spans="1:26" ht="12.75" customHeight="1">
      <c r="A55" s="72"/>
      <c r="B55" s="49" t="s">
        <v>78</v>
      </c>
      <c r="C55" s="62">
        <v>7</v>
      </c>
      <c r="D55" s="59"/>
      <c r="E55" s="56"/>
      <c r="F55" s="64" t="s">
        <v>62</v>
      </c>
      <c r="G55" s="56"/>
      <c r="H55" s="56"/>
      <c r="I55" s="56"/>
      <c r="J55" s="56"/>
      <c r="K55" s="64" t="s">
        <v>62</v>
      </c>
      <c r="L55" s="56"/>
      <c r="M55" s="56"/>
      <c r="N55" s="56"/>
      <c r="O55" s="56"/>
      <c r="P55" s="56"/>
      <c r="Q55" s="64" t="s">
        <v>62</v>
      </c>
      <c r="R55" s="56"/>
      <c r="S55" s="56"/>
      <c r="T55" s="56"/>
      <c r="U55" s="60">
        <v>3</v>
      </c>
      <c r="V55" s="33">
        <f>34*2</f>
        <v>68</v>
      </c>
      <c r="W55" s="61">
        <f t="shared" si="12"/>
        <v>4.4117647058823532E-2</v>
      </c>
      <c r="X55" s="17"/>
      <c r="Y55" s="17"/>
      <c r="Z55" s="17"/>
    </row>
    <row r="56" spans="1:26" ht="12.75" customHeight="1">
      <c r="A56" s="73"/>
      <c r="B56" s="49" t="s">
        <v>71</v>
      </c>
      <c r="C56" s="62">
        <v>7</v>
      </c>
      <c r="D56" s="63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64" t="s">
        <v>62</v>
      </c>
      <c r="S56" s="56"/>
      <c r="T56" s="56"/>
      <c r="U56" s="60">
        <v>1</v>
      </c>
      <c r="V56" s="33">
        <f>34*1</f>
        <v>34</v>
      </c>
      <c r="W56" s="61">
        <f t="shared" si="12"/>
        <v>2.9411764705882353E-2</v>
      </c>
      <c r="X56" s="17"/>
      <c r="Y56" s="17"/>
      <c r="Z56" s="17"/>
    </row>
    <row r="57" spans="1:26" ht="27" customHeight="1">
      <c r="A57" s="44"/>
      <c r="B57" s="57"/>
      <c r="C57" s="57"/>
      <c r="D57" s="57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4"/>
      <c r="V57" s="44"/>
      <c r="W57" s="44"/>
      <c r="X57" s="17"/>
      <c r="Y57" s="17"/>
      <c r="Z57" s="17"/>
    </row>
    <row r="58" spans="1:26" ht="81.75" customHeight="1">
      <c r="A58" s="81" t="s">
        <v>79</v>
      </c>
      <c r="B58" s="68"/>
      <c r="C58" s="68"/>
      <c r="D58" s="69"/>
      <c r="E58" s="75" t="s">
        <v>48</v>
      </c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9"/>
      <c r="U58" s="71" t="s">
        <v>49</v>
      </c>
      <c r="V58" s="87" t="s">
        <v>50</v>
      </c>
      <c r="W58" s="88" t="s">
        <v>51</v>
      </c>
      <c r="X58" s="45"/>
      <c r="Y58" s="45"/>
      <c r="Z58" s="45"/>
    </row>
    <row r="59" spans="1:26" ht="21.75" customHeight="1">
      <c r="A59" s="76" t="s">
        <v>52</v>
      </c>
      <c r="B59" s="83"/>
      <c r="C59" s="77"/>
      <c r="D59" s="46" t="s">
        <v>54</v>
      </c>
      <c r="E59" s="67" t="s">
        <v>55</v>
      </c>
      <c r="F59" s="68"/>
      <c r="G59" s="68"/>
      <c r="H59" s="69"/>
      <c r="I59" s="67" t="s">
        <v>56</v>
      </c>
      <c r="J59" s="68"/>
      <c r="K59" s="68"/>
      <c r="L59" s="69"/>
      <c r="M59" s="67" t="s">
        <v>57</v>
      </c>
      <c r="N59" s="68"/>
      <c r="O59" s="68"/>
      <c r="P59" s="69"/>
      <c r="Q59" s="67" t="s">
        <v>58</v>
      </c>
      <c r="R59" s="68"/>
      <c r="S59" s="68"/>
      <c r="T59" s="69"/>
      <c r="U59" s="72"/>
      <c r="V59" s="72"/>
      <c r="W59" s="72"/>
      <c r="X59" s="45"/>
      <c r="Y59" s="45"/>
      <c r="Z59" s="45"/>
    </row>
    <row r="60" spans="1:26" ht="11.25" customHeight="1">
      <c r="A60" s="78"/>
      <c r="B60" s="84"/>
      <c r="C60" s="79"/>
      <c r="D60" s="46" t="s">
        <v>59</v>
      </c>
      <c r="E60" s="47">
        <v>1</v>
      </c>
      <c r="F60" s="47">
        <v>2</v>
      </c>
      <c r="G60" s="47">
        <v>3</v>
      </c>
      <c r="H60" s="47">
        <v>4</v>
      </c>
      <c r="I60" s="47">
        <v>5</v>
      </c>
      <c r="J60" s="47">
        <v>6</v>
      </c>
      <c r="K60" s="47">
        <v>7</v>
      </c>
      <c r="L60" s="47">
        <v>8</v>
      </c>
      <c r="M60" s="47">
        <v>9</v>
      </c>
      <c r="N60" s="47">
        <v>10</v>
      </c>
      <c r="O60" s="47">
        <v>11</v>
      </c>
      <c r="P60" s="47">
        <v>12</v>
      </c>
      <c r="Q60" s="47">
        <v>13</v>
      </c>
      <c r="R60" s="47">
        <v>14</v>
      </c>
      <c r="S60" s="47">
        <v>15</v>
      </c>
      <c r="T60" s="47">
        <v>16</v>
      </c>
      <c r="U60" s="73"/>
      <c r="V60" s="73"/>
      <c r="W60" s="73"/>
      <c r="X60" s="48"/>
      <c r="Y60" s="48"/>
      <c r="Z60" s="48"/>
    </row>
    <row r="61" spans="1:26" ht="12.75" customHeight="1">
      <c r="A61" s="80" t="s">
        <v>60</v>
      </c>
      <c r="B61" s="49" t="s">
        <v>61</v>
      </c>
      <c r="C61" s="62">
        <v>8</v>
      </c>
      <c r="D61" s="59"/>
      <c r="E61" s="56"/>
      <c r="F61" s="56"/>
      <c r="G61" s="56"/>
      <c r="H61" s="56"/>
      <c r="I61" s="64" t="s">
        <v>62</v>
      </c>
      <c r="J61" s="56"/>
      <c r="K61" s="56"/>
      <c r="L61" s="56"/>
      <c r="M61" s="64" t="s">
        <v>62</v>
      </c>
      <c r="N61" s="56"/>
      <c r="O61" s="56"/>
      <c r="P61" s="64" t="s">
        <v>62</v>
      </c>
      <c r="Q61" s="56"/>
      <c r="R61" s="56"/>
      <c r="S61" s="56"/>
      <c r="T61" s="64" t="s">
        <v>62</v>
      </c>
      <c r="U61" s="60">
        <v>4</v>
      </c>
      <c r="V61" s="33">
        <f t="shared" ref="V61:V62" si="14">34*3</f>
        <v>102</v>
      </c>
      <c r="W61" s="61">
        <f t="shared" ref="W61:W67" si="15">U61/V61</f>
        <v>3.9215686274509803E-2</v>
      </c>
      <c r="X61" s="17"/>
      <c r="Y61" s="17"/>
      <c r="Z61" s="17"/>
    </row>
    <row r="62" spans="1:26" ht="12.75" customHeight="1">
      <c r="A62" s="72"/>
      <c r="B62" s="49" t="s">
        <v>74</v>
      </c>
      <c r="C62" s="62">
        <v>8</v>
      </c>
      <c r="D62" s="65"/>
      <c r="E62" s="56"/>
      <c r="F62" s="56"/>
      <c r="G62" s="64" t="s">
        <v>62</v>
      </c>
      <c r="H62" s="33"/>
      <c r="I62" s="33"/>
      <c r="J62" s="56"/>
      <c r="K62" s="64" t="s">
        <v>62</v>
      </c>
      <c r="L62" s="56"/>
      <c r="M62" s="56"/>
      <c r="N62" s="56"/>
      <c r="O62" s="64" t="s">
        <v>62</v>
      </c>
      <c r="P62" s="56"/>
      <c r="Q62" s="56"/>
      <c r="R62" s="64" t="s">
        <v>62</v>
      </c>
      <c r="S62" s="56"/>
      <c r="T62" s="56"/>
      <c r="U62" s="60">
        <v>4</v>
      </c>
      <c r="V62" s="33">
        <f t="shared" si="14"/>
        <v>102</v>
      </c>
      <c r="W62" s="61">
        <f t="shared" si="15"/>
        <v>3.9215686274509803E-2</v>
      </c>
      <c r="X62" s="17"/>
      <c r="Y62" s="17"/>
      <c r="Z62" s="17"/>
    </row>
    <row r="63" spans="1:26" ht="12.75" customHeight="1">
      <c r="A63" s="72"/>
      <c r="B63" s="49" t="s">
        <v>75</v>
      </c>
      <c r="C63" s="62">
        <v>8</v>
      </c>
      <c r="D63" s="59"/>
      <c r="E63" s="56"/>
      <c r="F63" s="56"/>
      <c r="G63" s="56"/>
      <c r="H63" s="64" t="s">
        <v>62</v>
      </c>
      <c r="I63" s="56"/>
      <c r="J63" s="56"/>
      <c r="K63" s="56"/>
      <c r="L63" s="56"/>
      <c r="M63" s="64" t="s">
        <v>62</v>
      </c>
      <c r="N63" s="56"/>
      <c r="O63" s="56"/>
      <c r="P63" s="56"/>
      <c r="Q63" s="56"/>
      <c r="R63" s="56"/>
      <c r="S63" s="64" t="s">
        <v>62</v>
      </c>
      <c r="T63" s="56"/>
      <c r="U63" s="60">
        <v>3</v>
      </c>
      <c r="V63" s="33">
        <f>34*2</f>
        <v>68</v>
      </c>
      <c r="W63" s="61">
        <f t="shared" si="15"/>
        <v>4.4117647058823532E-2</v>
      </c>
      <c r="X63" s="17"/>
      <c r="Y63" s="17"/>
      <c r="Z63" s="17"/>
    </row>
    <row r="64" spans="1:26" ht="12.75" customHeight="1">
      <c r="A64" s="72"/>
      <c r="B64" s="49" t="s">
        <v>76</v>
      </c>
      <c r="C64" s="62">
        <v>8</v>
      </c>
      <c r="D64" s="59"/>
      <c r="E64" s="56"/>
      <c r="F64" s="56"/>
      <c r="G64" s="56"/>
      <c r="H64" s="56"/>
      <c r="I64" s="64" t="s">
        <v>62</v>
      </c>
      <c r="J64" s="56"/>
      <c r="K64" s="56"/>
      <c r="L64" s="56"/>
      <c r="M64" s="56"/>
      <c r="N64" s="56"/>
      <c r="O64" s="64" t="s">
        <v>62</v>
      </c>
      <c r="P64" s="56"/>
      <c r="Q64" s="56"/>
      <c r="R64" s="56"/>
      <c r="S64" s="56"/>
      <c r="T64" s="56"/>
      <c r="U64" s="60">
        <v>2</v>
      </c>
      <c r="V64" s="33">
        <f>34*1</f>
        <v>34</v>
      </c>
      <c r="W64" s="61">
        <f t="shared" si="15"/>
        <v>5.8823529411764705E-2</v>
      </c>
      <c r="X64" s="17"/>
      <c r="Y64" s="17"/>
      <c r="Z64" s="17"/>
    </row>
    <row r="65" spans="1:26" ht="12.75" customHeight="1">
      <c r="A65" s="72"/>
      <c r="B65" s="49" t="s">
        <v>78</v>
      </c>
      <c r="C65" s="62">
        <v>8</v>
      </c>
      <c r="D65" s="63"/>
      <c r="E65" s="56"/>
      <c r="F65" s="56"/>
      <c r="G65" s="56"/>
      <c r="H65" s="56"/>
      <c r="I65" s="56"/>
      <c r="J65" s="64" t="s">
        <v>62</v>
      </c>
      <c r="K65" s="56"/>
      <c r="L65" s="56"/>
      <c r="M65" s="56"/>
      <c r="N65" s="56"/>
      <c r="O65" s="56"/>
      <c r="P65" s="56"/>
      <c r="Q65" s="56"/>
      <c r="R65" s="56"/>
      <c r="S65" s="64" t="s">
        <v>62</v>
      </c>
      <c r="T65" s="66"/>
      <c r="U65" s="60">
        <v>2</v>
      </c>
      <c r="V65" s="33">
        <f t="shared" ref="V65:V67" si="16">34*2</f>
        <v>68</v>
      </c>
      <c r="W65" s="61">
        <f t="shared" si="15"/>
        <v>2.9411764705882353E-2</v>
      </c>
      <c r="X65" s="17"/>
      <c r="Y65" s="17"/>
      <c r="Z65" s="17"/>
    </row>
    <row r="66" spans="1:26" ht="12.75" customHeight="1">
      <c r="A66" s="72"/>
      <c r="B66" s="49" t="s">
        <v>80</v>
      </c>
      <c r="C66" s="62">
        <v>8</v>
      </c>
      <c r="D66" s="63"/>
      <c r="E66" s="56"/>
      <c r="F66" s="64" t="s">
        <v>62</v>
      </c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64" t="s">
        <v>62</v>
      </c>
      <c r="S66" s="33"/>
      <c r="T66" s="56"/>
      <c r="U66" s="60">
        <v>2</v>
      </c>
      <c r="V66" s="33">
        <f t="shared" si="16"/>
        <v>68</v>
      </c>
      <c r="W66" s="61">
        <f t="shared" si="15"/>
        <v>2.9411764705882353E-2</v>
      </c>
      <c r="X66" s="17"/>
      <c r="Y66" s="17"/>
      <c r="Z66" s="17"/>
    </row>
    <row r="67" spans="1:26" ht="12.75" customHeight="1">
      <c r="A67" s="73"/>
      <c r="B67" s="62" t="s">
        <v>71</v>
      </c>
      <c r="C67" s="62">
        <v>8</v>
      </c>
      <c r="D67" s="63"/>
      <c r="E67" s="56"/>
      <c r="F67" s="56"/>
      <c r="G67" s="56"/>
      <c r="H67" s="56"/>
      <c r="I67" s="56"/>
      <c r="J67" s="56"/>
      <c r="K67" s="64" t="s">
        <v>62</v>
      </c>
      <c r="L67" s="56"/>
      <c r="M67" s="56"/>
      <c r="N67" s="56"/>
      <c r="O67" s="56"/>
      <c r="P67" s="56"/>
      <c r="Q67" s="56"/>
      <c r="R67" s="56"/>
      <c r="S67" s="64" t="s">
        <v>62</v>
      </c>
      <c r="T67" s="56"/>
      <c r="U67" s="60">
        <v>2</v>
      </c>
      <c r="V67" s="33">
        <f t="shared" si="16"/>
        <v>68</v>
      </c>
      <c r="W67" s="61">
        <f t="shared" si="15"/>
        <v>2.9411764705882353E-2</v>
      </c>
      <c r="X67" s="17"/>
      <c r="Y67" s="17"/>
      <c r="Z67" s="17"/>
    </row>
    <row r="68" spans="1:26" ht="27" customHeight="1">
      <c r="A68" s="44"/>
      <c r="B68" s="57"/>
      <c r="C68" s="57"/>
      <c r="D68" s="57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4"/>
      <c r="V68" s="44"/>
      <c r="W68" s="44"/>
      <c r="X68" s="17"/>
      <c r="Y68" s="17"/>
      <c r="Z68" s="17"/>
    </row>
    <row r="69" spans="1:26" ht="81.75" customHeight="1">
      <c r="A69" s="81" t="s">
        <v>81</v>
      </c>
      <c r="B69" s="68"/>
      <c r="C69" s="68"/>
      <c r="D69" s="69"/>
      <c r="E69" s="75" t="s">
        <v>48</v>
      </c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9"/>
      <c r="U69" s="71" t="s">
        <v>49</v>
      </c>
      <c r="V69" s="87" t="s">
        <v>50</v>
      </c>
      <c r="W69" s="88" t="s">
        <v>51</v>
      </c>
      <c r="X69" s="45"/>
      <c r="Y69" s="45"/>
      <c r="Z69" s="45"/>
    </row>
    <row r="70" spans="1:26" ht="21.75" customHeight="1">
      <c r="A70" s="76" t="s">
        <v>52</v>
      </c>
      <c r="B70" s="83"/>
      <c r="C70" s="77"/>
      <c r="D70" s="46" t="s">
        <v>54</v>
      </c>
      <c r="E70" s="67" t="s">
        <v>55</v>
      </c>
      <c r="F70" s="68"/>
      <c r="G70" s="68"/>
      <c r="H70" s="69"/>
      <c r="I70" s="67" t="s">
        <v>56</v>
      </c>
      <c r="J70" s="68"/>
      <c r="K70" s="68"/>
      <c r="L70" s="69"/>
      <c r="M70" s="67" t="s">
        <v>57</v>
      </c>
      <c r="N70" s="68"/>
      <c r="O70" s="68"/>
      <c r="P70" s="69"/>
      <c r="Q70" s="67" t="s">
        <v>58</v>
      </c>
      <c r="R70" s="68"/>
      <c r="S70" s="68"/>
      <c r="T70" s="69"/>
      <c r="U70" s="72"/>
      <c r="V70" s="72"/>
      <c r="W70" s="72"/>
      <c r="X70" s="45"/>
      <c r="Y70" s="45"/>
      <c r="Z70" s="45"/>
    </row>
    <row r="71" spans="1:26" ht="11.25" customHeight="1">
      <c r="A71" s="78"/>
      <c r="B71" s="84"/>
      <c r="C71" s="79"/>
      <c r="D71" s="46" t="s">
        <v>59</v>
      </c>
      <c r="E71" s="47">
        <v>1</v>
      </c>
      <c r="F71" s="47">
        <v>2</v>
      </c>
      <c r="G71" s="47">
        <v>3</v>
      </c>
      <c r="H71" s="47">
        <v>4</v>
      </c>
      <c r="I71" s="47">
        <v>5</v>
      </c>
      <c r="J71" s="47">
        <v>6</v>
      </c>
      <c r="K71" s="47">
        <v>7</v>
      </c>
      <c r="L71" s="47">
        <v>8</v>
      </c>
      <c r="M71" s="47">
        <v>9</v>
      </c>
      <c r="N71" s="47">
        <v>10</v>
      </c>
      <c r="O71" s="47">
        <v>11</v>
      </c>
      <c r="P71" s="47">
        <v>12</v>
      </c>
      <c r="Q71" s="47">
        <v>13</v>
      </c>
      <c r="R71" s="47">
        <v>14</v>
      </c>
      <c r="S71" s="47">
        <v>15</v>
      </c>
      <c r="T71" s="47">
        <v>16</v>
      </c>
      <c r="U71" s="73"/>
      <c r="V71" s="73"/>
      <c r="W71" s="73"/>
      <c r="X71" s="48"/>
      <c r="Y71" s="48"/>
      <c r="Z71" s="48"/>
    </row>
    <row r="72" spans="1:26" ht="12.75" customHeight="1">
      <c r="A72" s="80" t="s">
        <v>60</v>
      </c>
      <c r="B72" s="49" t="s">
        <v>61</v>
      </c>
      <c r="C72" s="62">
        <v>9</v>
      </c>
      <c r="D72" s="59"/>
      <c r="E72" s="56"/>
      <c r="F72" s="56"/>
      <c r="G72" s="56"/>
      <c r="H72" s="64" t="s">
        <v>62</v>
      </c>
      <c r="I72" s="56"/>
      <c r="J72" s="56"/>
      <c r="K72" s="64" t="s">
        <v>62</v>
      </c>
      <c r="L72" s="56"/>
      <c r="M72" s="56"/>
      <c r="N72" s="56"/>
      <c r="O72" s="64" t="s">
        <v>62</v>
      </c>
      <c r="P72" s="56"/>
      <c r="Q72" s="56"/>
      <c r="R72" s="56"/>
      <c r="S72" s="64" t="s">
        <v>62</v>
      </c>
      <c r="T72" s="56"/>
      <c r="U72" s="60">
        <v>4</v>
      </c>
      <c r="V72" s="33">
        <f t="shared" ref="V72:V73" si="17">34*3</f>
        <v>102</v>
      </c>
      <c r="W72" s="61">
        <f t="shared" ref="W72:W78" si="18">U72/V72</f>
        <v>3.9215686274509803E-2</v>
      </c>
      <c r="X72" s="17"/>
      <c r="Y72" s="17"/>
      <c r="Z72" s="17"/>
    </row>
    <row r="73" spans="1:26" ht="12.75" customHeight="1">
      <c r="A73" s="72"/>
      <c r="B73" s="49" t="s">
        <v>74</v>
      </c>
      <c r="C73" s="62">
        <v>9</v>
      </c>
      <c r="D73" s="59"/>
      <c r="E73" s="56"/>
      <c r="F73" s="64" t="s">
        <v>62</v>
      </c>
      <c r="G73" s="33"/>
      <c r="H73" s="33"/>
      <c r="I73" s="33"/>
      <c r="J73" s="64" t="s">
        <v>62</v>
      </c>
      <c r="K73" s="56"/>
      <c r="L73" s="56"/>
      <c r="M73" s="56"/>
      <c r="N73" s="64" t="s">
        <v>62</v>
      </c>
      <c r="O73" s="56"/>
      <c r="P73" s="56"/>
      <c r="Q73" s="56"/>
      <c r="R73" s="64" t="s">
        <v>62</v>
      </c>
      <c r="S73" s="56"/>
      <c r="T73" s="56"/>
      <c r="U73" s="60">
        <v>4</v>
      </c>
      <c r="V73" s="33">
        <f t="shared" si="17"/>
        <v>102</v>
      </c>
      <c r="W73" s="61">
        <f t="shared" si="18"/>
        <v>3.9215686274509803E-2</v>
      </c>
      <c r="X73" s="17"/>
      <c r="Y73" s="17"/>
      <c r="Z73" s="17"/>
    </row>
    <row r="74" spans="1:26" ht="12.75" customHeight="1">
      <c r="A74" s="72"/>
      <c r="B74" s="49" t="s">
        <v>75</v>
      </c>
      <c r="C74" s="62">
        <v>9</v>
      </c>
      <c r="D74" s="59"/>
      <c r="E74" s="56"/>
      <c r="F74" s="56"/>
      <c r="G74" s="64" t="s">
        <v>62</v>
      </c>
      <c r="H74" s="33"/>
      <c r="I74" s="56"/>
      <c r="J74" s="56"/>
      <c r="K74" s="64" t="s">
        <v>62</v>
      </c>
      <c r="L74" s="56"/>
      <c r="M74" s="56"/>
      <c r="N74" s="56"/>
      <c r="O74" s="56"/>
      <c r="P74" s="56"/>
      <c r="Q74" s="64" t="s">
        <v>62</v>
      </c>
      <c r="R74" s="56"/>
      <c r="S74" s="56"/>
      <c r="T74" s="56"/>
      <c r="U74" s="60">
        <v>3</v>
      </c>
      <c r="V74" s="33">
        <v>68</v>
      </c>
      <c r="W74" s="61">
        <f t="shared" si="18"/>
        <v>4.4117647058823532E-2</v>
      </c>
      <c r="X74" s="17"/>
      <c r="Y74" s="17"/>
      <c r="Z74" s="17"/>
    </row>
    <row r="75" spans="1:26" ht="12.75" customHeight="1">
      <c r="A75" s="72"/>
      <c r="B75" s="49" t="s">
        <v>76</v>
      </c>
      <c r="C75" s="62">
        <v>9</v>
      </c>
      <c r="D75" s="63"/>
      <c r="E75" s="56"/>
      <c r="F75" s="56"/>
      <c r="G75" s="56"/>
      <c r="H75" s="56"/>
      <c r="I75" s="64" t="s">
        <v>62</v>
      </c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60">
        <v>1</v>
      </c>
      <c r="V75" s="33">
        <f>34*1</f>
        <v>34</v>
      </c>
      <c r="W75" s="61">
        <f t="shared" si="18"/>
        <v>2.9411764705882353E-2</v>
      </c>
      <c r="X75" s="17"/>
      <c r="Y75" s="17"/>
      <c r="Z75" s="17"/>
    </row>
    <row r="76" spans="1:26" ht="12.75" customHeight="1">
      <c r="A76" s="72"/>
      <c r="B76" s="49" t="s">
        <v>78</v>
      </c>
      <c r="C76" s="62">
        <v>9</v>
      </c>
      <c r="D76" s="63"/>
      <c r="E76" s="56"/>
      <c r="F76" s="56"/>
      <c r="G76" s="56"/>
      <c r="H76" s="64" t="s">
        <v>62</v>
      </c>
      <c r="I76" s="56"/>
      <c r="J76" s="56"/>
      <c r="K76" s="56"/>
      <c r="L76" s="56"/>
      <c r="M76" s="64" t="s">
        <v>62</v>
      </c>
      <c r="N76" s="56"/>
      <c r="O76" s="56"/>
      <c r="P76" s="56"/>
      <c r="Q76" s="64" t="s">
        <v>62</v>
      </c>
      <c r="R76" s="56"/>
      <c r="S76" s="56"/>
      <c r="T76" s="56"/>
      <c r="U76" s="60">
        <v>3</v>
      </c>
      <c r="V76" s="33">
        <f>34*3</f>
        <v>102</v>
      </c>
      <c r="W76" s="61">
        <f t="shared" si="18"/>
        <v>2.9411764705882353E-2</v>
      </c>
      <c r="X76" s="17"/>
      <c r="Y76" s="17"/>
      <c r="Z76" s="17"/>
    </row>
    <row r="77" spans="1:26" ht="12.75" customHeight="1">
      <c r="A77" s="72"/>
      <c r="B77" s="62" t="s">
        <v>80</v>
      </c>
      <c r="C77" s="62">
        <v>9</v>
      </c>
      <c r="D77" s="63"/>
      <c r="E77" s="56"/>
      <c r="F77" s="56"/>
      <c r="G77" s="56"/>
      <c r="H77" s="56"/>
      <c r="I77" s="56"/>
      <c r="J77" s="56"/>
      <c r="K77" s="64" t="s">
        <v>62</v>
      </c>
      <c r="L77" s="56"/>
      <c r="M77" s="56"/>
      <c r="N77" s="56"/>
      <c r="O77" s="56"/>
      <c r="P77" s="56"/>
      <c r="Q77" s="56"/>
      <c r="R77" s="56"/>
      <c r="S77" s="64" t="s">
        <v>62</v>
      </c>
      <c r="T77" s="56"/>
      <c r="U77" s="60">
        <v>2</v>
      </c>
      <c r="V77" s="33">
        <f t="shared" ref="V77:V78" si="19">34*2</f>
        <v>68</v>
      </c>
      <c r="W77" s="61">
        <f t="shared" si="18"/>
        <v>2.9411764705882353E-2</v>
      </c>
      <c r="X77" s="17"/>
      <c r="Y77" s="17"/>
      <c r="Z77" s="17"/>
    </row>
    <row r="78" spans="1:26" ht="12.75" customHeight="1">
      <c r="A78" s="73"/>
      <c r="B78" s="62" t="s">
        <v>71</v>
      </c>
      <c r="C78" s="62">
        <v>9</v>
      </c>
      <c r="D78" s="63"/>
      <c r="E78" s="56"/>
      <c r="F78" s="56"/>
      <c r="G78" s="56"/>
      <c r="H78" s="56"/>
      <c r="I78" s="56"/>
      <c r="J78" s="64" t="s">
        <v>62</v>
      </c>
      <c r="K78" s="56"/>
      <c r="L78" s="56"/>
      <c r="M78" s="56"/>
      <c r="N78" s="56"/>
      <c r="O78" s="56"/>
      <c r="P78" s="56"/>
      <c r="Q78" s="56"/>
      <c r="R78" s="64" t="s">
        <v>62</v>
      </c>
      <c r="S78" s="56"/>
      <c r="T78" s="56"/>
      <c r="U78" s="60">
        <v>2</v>
      </c>
      <c r="V78" s="33">
        <f t="shared" si="19"/>
        <v>68</v>
      </c>
      <c r="W78" s="61">
        <f t="shared" si="18"/>
        <v>2.9411764705882353E-2</v>
      </c>
      <c r="X78" s="17"/>
      <c r="Y78" s="17"/>
      <c r="Z78" s="17"/>
    </row>
    <row r="79" spans="1:26" ht="15.75" customHeight="1"/>
    <row r="80" spans="1:2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8">
    <mergeCell ref="E58:T58"/>
    <mergeCell ref="E47:T47"/>
    <mergeCell ref="E48:H48"/>
    <mergeCell ref="I48:L48"/>
    <mergeCell ref="M48:P48"/>
    <mergeCell ref="Q48:T48"/>
    <mergeCell ref="E40:T40"/>
    <mergeCell ref="A41:C42"/>
    <mergeCell ref="E41:H41"/>
    <mergeCell ref="I41:L41"/>
    <mergeCell ref="M41:P41"/>
    <mergeCell ref="Q41:T41"/>
    <mergeCell ref="A32:C33"/>
    <mergeCell ref="E32:H32"/>
    <mergeCell ref="I32:L32"/>
    <mergeCell ref="M32:P32"/>
    <mergeCell ref="Q32:T32"/>
    <mergeCell ref="W10:W12"/>
    <mergeCell ref="C11:C12"/>
    <mergeCell ref="E11:H11"/>
    <mergeCell ref="Q11:T11"/>
    <mergeCell ref="I18:L18"/>
    <mergeCell ref="M18:P18"/>
    <mergeCell ref="A9:D9"/>
    <mergeCell ref="A10:D10"/>
    <mergeCell ref="E10:T10"/>
    <mergeCell ref="U10:U12"/>
    <mergeCell ref="V10:V12"/>
    <mergeCell ref="G3:T3"/>
    <mergeCell ref="B4:C4"/>
    <mergeCell ref="G5:T7"/>
    <mergeCell ref="A7:B7"/>
    <mergeCell ref="C7:D7"/>
    <mergeCell ref="M70:P70"/>
    <mergeCell ref="Q70:T70"/>
    <mergeCell ref="E59:H59"/>
    <mergeCell ref="I59:L59"/>
    <mergeCell ref="M59:P59"/>
    <mergeCell ref="Q59:T59"/>
    <mergeCell ref="E69:T69"/>
    <mergeCell ref="E70:H70"/>
    <mergeCell ref="I70:L70"/>
    <mergeCell ref="V69:V71"/>
    <mergeCell ref="W69:W71"/>
    <mergeCell ref="U47:U49"/>
    <mergeCell ref="V47:V49"/>
    <mergeCell ref="W47:W49"/>
    <mergeCell ref="U58:U60"/>
    <mergeCell ref="V58:V60"/>
    <mergeCell ref="W58:W60"/>
    <mergeCell ref="U69:U71"/>
    <mergeCell ref="U31:U33"/>
    <mergeCell ref="V31:V33"/>
    <mergeCell ref="W31:W33"/>
    <mergeCell ref="U40:U42"/>
    <mergeCell ref="V40:V42"/>
    <mergeCell ref="W40:W42"/>
    <mergeCell ref="A72:A78"/>
    <mergeCell ref="A34:A38"/>
    <mergeCell ref="A39:D39"/>
    <mergeCell ref="A40:D40"/>
    <mergeCell ref="A43:A45"/>
    <mergeCell ref="A47:D47"/>
    <mergeCell ref="A48:C49"/>
    <mergeCell ref="A50:A56"/>
    <mergeCell ref="A58:D58"/>
    <mergeCell ref="A59:C60"/>
    <mergeCell ref="A61:A67"/>
    <mergeCell ref="A69:D69"/>
    <mergeCell ref="A70:C71"/>
    <mergeCell ref="E31:T31"/>
    <mergeCell ref="A11:B12"/>
    <mergeCell ref="A13:A15"/>
    <mergeCell ref="A17:D17"/>
    <mergeCell ref="A18:B19"/>
    <mergeCell ref="C18:C19"/>
    <mergeCell ref="A20:A22"/>
    <mergeCell ref="A24:D24"/>
    <mergeCell ref="M25:P25"/>
    <mergeCell ref="Q25:T25"/>
    <mergeCell ref="A25:B26"/>
    <mergeCell ref="C25:C26"/>
    <mergeCell ref="A27:A29"/>
    <mergeCell ref="A31:D31"/>
    <mergeCell ref="W17:W19"/>
    <mergeCell ref="E18:H18"/>
    <mergeCell ref="Q18:T18"/>
    <mergeCell ref="E24:T24"/>
    <mergeCell ref="V24:V26"/>
    <mergeCell ref="W24:W26"/>
    <mergeCell ref="E25:H25"/>
    <mergeCell ref="I25:L25"/>
    <mergeCell ref="U24:U26"/>
    <mergeCell ref="I11:L11"/>
    <mergeCell ref="M11:P11"/>
    <mergeCell ref="E17:T17"/>
    <mergeCell ref="U17:U19"/>
    <mergeCell ref="V17:V19"/>
  </mergeCells>
  <pageMargins left="0.25" right="0.25" top="0.51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Пояснительная записка</vt:lpstr>
      <vt:lpstr>График оценочных процедур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gcs100n@outlook.com</cp:lastModifiedBy>
  <dcterms:modified xsi:type="dcterms:W3CDTF">2026-09-21T04:28:27Z</dcterms:modified>
</cp:coreProperties>
</file>